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435" activeTab="1"/>
  </bookViews>
  <sheets>
    <sheet name="Cuadro 30" sheetId="1" r:id="rId1"/>
    <sheet name="Cuadro 30 (2)" sheetId="2" r:id="rId2"/>
  </sheets>
  <definedNames>
    <definedName name="_xlnm.Print_Area" localSheetId="1">'Cuadro 30 (2)'!$A$1:$T$1078</definedName>
    <definedName name="_xlnm.Print_Titles" localSheetId="1">'Cuadro 30 (2)'!$1:$7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2" i="2" l="1"/>
  <c r="E249" i="2"/>
  <c r="E256" i="2"/>
  <c r="E271" i="2"/>
  <c r="E278" i="2"/>
  <c r="E285" i="2"/>
  <c r="E300" i="2"/>
  <c r="E307" i="2"/>
  <c r="E314" i="2"/>
  <c r="E331" i="2"/>
  <c r="E338" i="2"/>
  <c r="E345" i="2"/>
  <c r="E362" i="2"/>
  <c r="E369" i="2"/>
  <c r="E376" i="2"/>
  <c r="E394" i="2"/>
  <c r="E401" i="2"/>
  <c r="E410" i="2"/>
  <c r="F630" i="2"/>
  <c r="G630" i="2"/>
  <c r="H630" i="2"/>
  <c r="I630" i="2"/>
  <c r="J630" i="2"/>
  <c r="K630" i="2"/>
  <c r="L630" i="2"/>
  <c r="M630" i="2"/>
  <c r="N630" i="2"/>
  <c r="O630" i="2"/>
  <c r="P630" i="2"/>
  <c r="Q630" i="2"/>
  <c r="R630" i="2"/>
  <c r="E630" i="2"/>
  <c r="S630" i="2" s="1"/>
  <c r="F637" i="2"/>
  <c r="G637" i="2"/>
  <c r="H637" i="2"/>
  <c r="I637" i="2"/>
  <c r="J637" i="2"/>
  <c r="K637" i="2"/>
  <c r="L637" i="2"/>
  <c r="M637" i="2"/>
  <c r="N637" i="2"/>
  <c r="O637" i="2"/>
  <c r="P637" i="2"/>
  <c r="Q637" i="2"/>
  <c r="R637" i="2"/>
  <c r="E637" i="2"/>
  <c r="F651" i="2"/>
  <c r="G651" i="2"/>
  <c r="H651" i="2"/>
  <c r="I651" i="2"/>
  <c r="J651" i="2"/>
  <c r="K651" i="2"/>
  <c r="L651" i="2"/>
  <c r="M651" i="2"/>
  <c r="N651" i="2"/>
  <c r="O651" i="2"/>
  <c r="P651" i="2"/>
  <c r="Q651" i="2"/>
  <c r="R651" i="2"/>
  <c r="E651" i="2"/>
  <c r="F658" i="2"/>
  <c r="G658" i="2"/>
  <c r="H658" i="2"/>
  <c r="I658" i="2"/>
  <c r="J658" i="2"/>
  <c r="K658" i="2"/>
  <c r="L658" i="2"/>
  <c r="M658" i="2"/>
  <c r="N658" i="2"/>
  <c r="O658" i="2"/>
  <c r="P658" i="2"/>
  <c r="Q658" i="2"/>
  <c r="E658" i="2"/>
  <c r="F665" i="2"/>
  <c r="G665" i="2"/>
  <c r="H665" i="2"/>
  <c r="I665" i="2"/>
  <c r="J665" i="2"/>
  <c r="K665" i="2"/>
  <c r="L665" i="2"/>
  <c r="M665" i="2"/>
  <c r="N665" i="2"/>
  <c r="O665" i="2"/>
  <c r="P665" i="2"/>
  <c r="Q665" i="2"/>
  <c r="E665" i="2"/>
  <c r="S665" i="2" s="1"/>
  <c r="F1001" i="2"/>
  <c r="G1001" i="2"/>
  <c r="H1001" i="2"/>
  <c r="I1001" i="2"/>
  <c r="J1001" i="2"/>
  <c r="K1001" i="2"/>
  <c r="L1001" i="2"/>
  <c r="M1001" i="2"/>
  <c r="N1001" i="2"/>
  <c r="O1001" i="2"/>
  <c r="P1001" i="2"/>
  <c r="Q1001" i="2"/>
  <c r="F1026" i="2"/>
  <c r="G1026" i="2"/>
  <c r="H1026" i="2"/>
  <c r="I1026" i="2"/>
  <c r="J1026" i="2"/>
  <c r="K1026" i="2"/>
  <c r="L1026" i="2"/>
  <c r="M1026" i="2"/>
  <c r="N1026" i="2"/>
  <c r="O1026" i="2"/>
  <c r="P1026" i="2"/>
  <c r="Q1026" i="2"/>
  <c r="E1026" i="2"/>
  <c r="F1040" i="2"/>
  <c r="G1040" i="2"/>
  <c r="H1040" i="2"/>
  <c r="I1040" i="2"/>
  <c r="J1040" i="2"/>
  <c r="K1040" i="2"/>
  <c r="L1040" i="2"/>
  <c r="M1040" i="2"/>
  <c r="N1040" i="2"/>
  <c r="O1040" i="2"/>
  <c r="P1040" i="2"/>
  <c r="Q1040" i="2"/>
  <c r="F1045" i="2"/>
  <c r="G1045" i="2"/>
  <c r="H1045" i="2"/>
  <c r="I1045" i="2"/>
  <c r="J1045" i="2"/>
  <c r="K1045" i="2"/>
  <c r="L1045" i="2"/>
  <c r="M1045" i="2"/>
  <c r="N1045" i="2"/>
  <c r="O1045" i="2"/>
  <c r="P1045" i="2"/>
  <c r="Q1045" i="2"/>
  <c r="F1049" i="2"/>
  <c r="G1049" i="2"/>
  <c r="H1049" i="2"/>
  <c r="I1049" i="2"/>
  <c r="J1049" i="2"/>
  <c r="K1049" i="2"/>
  <c r="L1049" i="2"/>
  <c r="M1049" i="2"/>
  <c r="N1049" i="2"/>
  <c r="O1049" i="2"/>
  <c r="P1049" i="2"/>
  <c r="Q1049" i="2"/>
  <c r="F1061" i="2"/>
  <c r="G1061" i="2"/>
  <c r="H1061" i="2"/>
  <c r="I1061" i="2"/>
  <c r="J1061" i="2"/>
  <c r="K1061" i="2"/>
  <c r="L1061" i="2"/>
  <c r="M1061" i="2"/>
  <c r="N1061" i="2"/>
  <c r="O1061" i="2"/>
  <c r="P1061" i="2"/>
  <c r="Q1061" i="2"/>
  <c r="E1061" i="2"/>
  <c r="S1053" i="2"/>
  <c r="S1026" i="2"/>
  <c r="S658" i="2"/>
  <c r="S651" i="2"/>
  <c r="S637" i="2"/>
  <c r="S610" i="2"/>
  <c r="S230" i="2"/>
  <c r="F598" i="2"/>
  <c r="S598" i="2" s="1"/>
  <c r="G598" i="2"/>
  <c r="H598" i="2"/>
  <c r="I598" i="2"/>
  <c r="J598" i="2"/>
  <c r="K598" i="2"/>
  <c r="L598" i="2"/>
  <c r="M598" i="2"/>
  <c r="N598" i="2"/>
  <c r="O598" i="2"/>
  <c r="P598" i="2"/>
  <c r="Q598" i="2"/>
  <c r="E598" i="2"/>
  <c r="F605" i="2"/>
  <c r="S605" i="2" s="1"/>
  <c r="G605" i="2"/>
  <c r="H605" i="2"/>
  <c r="I605" i="2"/>
  <c r="J605" i="2"/>
  <c r="K605" i="2"/>
  <c r="L605" i="2"/>
  <c r="M605" i="2"/>
  <c r="N605" i="2"/>
  <c r="O605" i="2"/>
  <c r="P605" i="2"/>
  <c r="Q605" i="2"/>
  <c r="E605" i="2"/>
  <c r="F610" i="2"/>
  <c r="G610" i="2"/>
  <c r="H610" i="2"/>
  <c r="I610" i="2"/>
  <c r="J610" i="2"/>
  <c r="K610" i="2"/>
  <c r="L610" i="2"/>
  <c r="M610" i="2"/>
  <c r="N610" i="2"/>
  <c r="O610" i="2"/>
  <c r="P610" i="2"/>
  <c r="Q610" i="2"/>
  <c r="E610" i="2"/>
  <c r="F625" i="2"/>
  <c r="S625" i="2" s="1"/>
  <c r="G625" i="2"/>
  <c r="H625" i="2"/>
  <c r="I625" i="2"/>
  <c r="J625" i="2"/>
  <c r="K625" i="2"/>
  <c r="L625" i="2"/>
  <c r="M625" i="2"/>
  <c r="N625" i="2"/>
  <c r="O625" i="2"/>
  <c r="P625" i="2"/>
  <c r="Q625" i="2"/>
  <c r="E625" i="2"/>
  <c r="R892" i="2" l="1"/>
  <c r="Q892" i="2"/>
  <c r="P892" i="2"/>
  <c r="O892" i="2"/>
  <c r="N892" i="2"/>
  <c r="M892" i="2"/>
  <c r="L892" i="2"/>
  <c r="K892" i="2"/>
  <c r="J892" i="2"/>
  <c r="I892" i="2"/>
  <c r="H892" i="2"/>
  <c r="G892" i="2"/>
  <c r="F892" i="2"/>
  <c r="S892" i="2" s="1"/>
  <c r="E892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S473" i="2" l="1"/>
  <c r="E1071" i="2"/>
  <c r="E1067" i="2"/>
  <c r="R1061" i="2"/>
  <c r="R1067" i="2" s="1"/>
  <c r="R1071" i="2" s="1"/>
  <c r="Q1067" i="2"/>
  <c r="Q1071" i="2" s="1"/>
  <c r="P1067" i="2"/>
  <c r="P1071" i="2" s="1"/>
  <c r="O1067" i="2"/>
  <c r="O1071" i="2" s="1"/>
  <c r="N1067" i="2"/>
  <c r="N1071" i="2" s="1"/>
  <c r="M1067" i="2"/>
  <c r="M1071" i="2" s="1"/>
  <c r="L1067" i="2"/>
  <c r="L1071" i="2" s="1"/>
  <c r="K1067" i="2"/>
  <c r="K1071" i="2" s="1"/>
  <c r="J1067" i="2"/>
  <c r="J1071" i="2" s="1"/>
  <c r="I1067" i="2"/>
  <c r="I1071" i="2" s="1"/>
  <c r="H1067" i="2"/>
  <c r="H1071" i="2" s="1"/>
  <c r="G1067" i="2"/>
  <c r="G1071" i="2" s="1"/>
  <c r="F1067" i="2"/>
  <c r="E1049" i="2"/>
  <c r="S1049" i="2" s="1"/>
  <c r="R1045" i="2"/>
  <c r="R1049" i="2" s="1"/>
  <c r="E1045" i="2"/>
  <c r="S1045" i="2"/>
  <c r="R1040" i="2"/>
  <c r="E1040" i="2"/>
  <c r="S1040" i="2" s="1"/>
  <c r="R1026" i="2"/>
  <c r="R1022" i="2"/>
  <c r="Q1022" i="2"/>
  <c r="P1022" i="2"/>
  <c r="O1022" i="2"/>
  <c r="N1022" i="2"/>
  <c r="M1022" i="2"/>
  <c r="L1022" i="2"/>
  <c r="K1022" i="2"/>
  <c r="J1022" i="2"/>
  <c r="I1022" i="2"/>
  <c r="H1022" i="2"/>
  <c r="G1022" i="2"/>
  <c r="F1022" i="2"/>
  <c r="S1022" i="2" s="1"/>
  <c r="E1022" i="2"/>
  <c r="R1017" i="2"/>
  <c r="Q1017" i="2"/>
  <c r="P1017" i="2"/>
  <c r="O1017" i="2"/>
  <c r="N1017" i="2"/>
  <c r="M1017" i="2"/>
  <c r="L1017" i="2"/>
  <c r="K1017" i="2"/>
  <c r="J1017" i="2"/>
  <c r="I1017" i="2"/>
  <c r="H1017" i="2"/>
  <c r="G1017" i="2"/>
  <c r="F1017" i="2"/>
  <c r="E1017" i="2"/>
  <c r="R1001" i="2"/>
  <c r="E1001" i="2"/>
  <c r="S1001" i="2" s="1"/>
  <c r="R994" i="2"/>
  <c r="Q994" i="2"/>
  <c r="P994" i="2"/>
  <c r="O994" i="2"/>
  <c r="N994" i="2"/>
  <c r="M994" i="2"/>
  <c r="L994" i="2"/>
  <c r="K994" i="2"/>
  <c r="J994" i="2"/>
  <c r="I994" i="2"/>
  <c r="H994" i="2"/>
  <c r="G994" i="2"/>
  <c r="F994" i="2"/>
  <c r="S994" i="2" s="1"/>
  <c r="E994" i="2"/>
  <c r="R987" i="2"/>
  <c r="Q987" i="2"/>
  <c r="P987" i="2"/>
  <c r="O987" i="2"/>
  <c r="N987" i="2"/>
  <c r="M987" i="2"/>
  <c r="L987" i="2"/>
  <c r="K987" i="2"/>
  <c r="J987" i="2"/>
  <c r="I987" i="2"/>
  <c r="H987" i="2"/>
  <c r="G987" i="2"/>
  <c r="F987" i="2"/>
  <c r="S987" i="2" s="1"/>
  <c r="E987" i="2"/>
  <c r="R970" i="2"/>
  <c r="Q970" i="2"/>
  <c r="P970" i="2"/>
  <c r="O970" i="2"/>
  <c r="N970" i="2"/>
  <c r="M970" i="2"/>
  <c r="L970" i="2"/>
  <c r="K970" i="2"/>
  <c r="J970" i="2"/>
  <c r="I970" i="2"/>
  <c r="H970" i="2"/>
  <c r="G970" i="2"/>
  <c r="F970" i="2"/>
  <c r="E970" i="2"/>
  <c r="R963" i="2"/>
  <c r="Q963" i="2"/>
  <c r="P963" i="2"/>
  <c r="O963" i="2"/>
  <c r="N963" i="2"/>
  <c r="M963" i="2"/>
  <c r="L963" i="2"/>
  <c r="K963" i="2"/>
  <c r="J963" i="2"/>
  <c r="I963" i="2"/>
  <c r="H963" i="2"/>
  <c r="G963" i="2"/>
  <c r="F963" i="2"/>
  <c r="S963" i="2" s="1"/>
  <c r="E963" i="2"/>
  <c r="R954" i="2"/>
  <c r="Q954" i="2"/>
  <c r="P954" i="2"/>
  <c r="O954" i="2"/>
  <c r="N954" i="2"/>
  <c r="M954" i="2"/>
  <c r="L954" i="2"/>
  <c r="K954" i="2"/>
  <c r="J954" i="2"/>
  <c r="I954" i="2"/>
  <c r="H954" i="2"/>
  <c r="G954" i="2"/>
  <c r="F954" i="2"/>
  <c r="E954" i="2"/>
  <c r="R937" i="2"/>
  <c r="Q937" i="2"/>
  <c r="P937" i="2"/>
  <c r="O937" i="2"/>
  <c r="N937" i="2"/>
  <c r="M937" i="2"/>
  <c r="L937" i="2"/>
  <c r="K937" i="2"/>
  <c r="J937" i="2"/>
  <c r="I937" i="2"/>
  <c r="H937" i="2"/>
  <c r="G937" i="2"/>
  <c r="F937" i="2"/>
  <c r="S937" i="2" s="1"/>
  <c r="E937" i="2"/>
  <c r="R930" i="2"/>
  <c r="Q930" i="2"/>
  <c r="P930" i="2"/>
  <c r="O930" i="2"/>
  <c r="N930" i="2"/>
  <c r="M930" i="2"/>
  <c r="L930" i="2"/>
  <c r="K930" i="2"/>
  <c r="J930" i="2"/>
  <c r="I930" i="2"/>
  <c r="H930" i="2"/>
  <c r="G930" i="2"/>
  <c r="F930" i="2"/>
  <c r="E930" i="2"/>
  <c r="R923" i="2"/>
  <c r="Q923" i="2"/>
  <c r="P923" i="2"/>
  <c r="O923" i="2"/>
  <c r="N923" i="2"/>
  <c r="M923" i="2"/>
  <c r="L923" i="2"/>
  <c r="K923" i="2"/>
  <c r="J923" i="2"/>
  <c r="I923" i="2"/>
  <c r="H923" i="2"/>
  <c r="G923" i="2"/>
  <c r="F923" i="2"/>
  <c r="S923" i="2" s="1"/>
  <c r="E923" i="2"/>
  <c r="R908" i="2"/>
  <c r="Q908" i="2"/>
  <c r="P908" i="2"/>
  <c r="O908" i="2"/>
  <c r="N908" i="2"/>
  <c r="M908" i="2"/>
  <c r="L908" i="2"/>
  <c r="K908" i="2"/>
  <c r="J908" i="2"/>
  <c r="I908" i="2"/>
  <c r="H908" i="2"/>
  <c r="G908" i="2"/>
  <c r="F908" i="2"/>
  <c r="E908" i="2"/>
  <c r="R899" i="2"/>
  <c r="Q899" i="2"/>
  <c r="P899" i="2"/>
  <c r="O899" i="2"/>
  <c r="N899" i="2"/>
  <c r="M899" i="2"/>
  <c r="L899" i="2"/>
  <c r="K899" i="2"/>
  <c r="J899" i="2"/>
  <c r="I899" i="2"/>
  <c r="H899" i="2"/>
  <c r="G899" i="2"/>
  <c r="F899" i="2"/>
  <c r="E899" i="2"/>
  <c r="R879" i="2"/>
  <c r="Q879" i="2"/>
  <c r="P879" i="2"/>
  <c r="O879" i="2"/>
  <c r="N879" i="2"/>
  <c r="M879" i="2"/>
  <c r="L879" i="2"/>
  <c r="K879" i="2"/>
  <c r="J879" i="2"/>
  <c r="I879" i="2"/>
  <c r="H879" i="2"/>
  <c r="G879" i="2"/>
  <c r="F879" i="2"/>
  <c r="E879" i="2"/>
  <c r="R872" i="2"/>
  <c r="Q872" i="2"/>
  <c r="P872" i="2"/>
  <c r="O872" i="2"/>
  <c r="N872" i="2"/>
  <c r="M872" i="2"/>
  <c r="L872" i="2"/>
  <c r="K872" i="2"/>
  <c r="J872" i="2"/>
  <c r="I872" i="2"/>
  <c r="H872" i="2"/>
  <c r="G872" i="2"/>
  <c r="F872" i="2"/>
  <c r="S872" i="2" s="1"/>
  <c r="E872" i="2"/>
  <c r="R865" i="2"/>
  <c r="Q865" i="2"/>
  <c r="P865" i="2"/>
  <c r="O865" i="2"/>
  <c r="N865" i="2"/>
  <c r="M865" i="2"/>
  <c r="L865" i="2"/>
  <c r="K865" i="2"/>
  <c r="J865" i="2"/>
  <c r="I865" i="2"/>
  <c r="H865" i="2"/>
  <c r="G865" i="2"/>
  <c r="F865" i="2"/>
  <c r="E865" i="2"/>
  <c r="R851" i="2"/>
  <c r="Q851" i="2"/>
  <c r="P851" i="2"/>
  <c r="O851" i="2"/>
  <c r="N851" i="2"/>
  <c r="M851" i="2"/>
  <c r="L851" i="2"/>
  <c r="K851" i="2"/>
  <c r="J851" i="2"/>
  <c r="I851" i="2"/>
  <c r="H851" i="2"/>
  <c r="G851" i="2"/>
  <c r="F851" i="2"/>
  <c r="S851" i="2" s="1"/>
  <c r="E851" i="2"/>
  <c r="R844" i="2"/>
  <c r="Q844" i="2"/>
  <c r="P844" i="2"/>
  <c r="O844" i="2"/>
  <c r="N844" i="2"/>
  <c r="M844" i="2"/>
  <c r="L844" i="2"/>
  <c r="K844" i="2"/>
  <c r="J844" i="2"/>
  <c r="I844" i="2"/>
  <c r="H844" i="2"/>
  <c r="G844" i="2"/>
  <c r="F844" i="2"/>
  <c r="E844" i="2"/>
  <c r="R835" i="2"/>
  <c r="Q835" i="2"/>
  <c r="P835" i="2"/>
  <c r="O835" i="2"/>
  <c r="N835" i="2"/>
  <c r="M835" i="2"/>
  <c r="L835" i="2"/>
  <c r="K835" i="2"/>
  <c r="J835" i="2"/>
  <c r="I835" i="2"/>
  <c r="H835" i="2"/>
  <c r="G835" i="2"/>
  <c r="F835" i="2"/>
  <c r="S835" i="2" s="1"/>
  <c r="E835" i="2"/>
  <c r="R820" i="2"/>
  <c r="Q820" i="2"/>
  <c r="P820" i="2"/>
  <c r="O820" i="2"/>
  <c r="N820" i="2"/>
  <c r="M820" i="2"/>
  <c r="L820" i="2"/>
  <c r="K820" i="2"/>
  <c r="J820" i="2"/>
  <c r="I820" i="2"/>
  <c r="H820" i="2"/>
  <c r="G820" i="2"/>
  <c r="F820" i="2"/>
  <c r="E820" i="2"/>
  <c r="R813" i="2"/>
  <c r="Q813" i="2"/>
  <c r="P813" i="2"/>
  <c r="O813" i="2"/>
  <c r="N813" i="2"/>
  <c r="M813" i="2"/>
  <c r="L813" i="2"/>
  <c r="K813" i="2"/>
  <c r="J813" i="2"/>
  <c r="I813" i="2"/>
  <c r="H813" i="2"/>
  <c r="G813" i="2"/>
  <c r="F813" i="2"/>
  <c r="S813" i="2" s="1"/>
  <c r="E813" i="2"/>
  <c r="R806" i="2"/>
  <c r="Q806" i="2"/>
  <c r="P806" i="2"/>
  <c r="O806" i="2"/>
  <c r="N806" i="2"/>
  <c r="M806" i="2"/>
  <c r="L806" i="2"/>
  <c r="K806" i="2"/>
  <c r="J806" i="2"/>
  <c r="I806" i="2"/>
  <c r="H806" i="2"/>
  <c r="G806" i="2"/>
  <c r="F806" i="2"/>
  <c r="E806" i="2"/>
  <c r="R792" i="2"/>
  <c r="Q792" i="2"/>
  <c r="P792" i="2"/>
  <c r="O792" i="2"/>
  <c r="N792" i="2"/>
  <c r="M792" i="2"/>
  <c r="L792" i="2"/>
  <c r="K792" i="2"/>
  <c r="J792" i="2"/>
  <c r="I792" i="2"/>
  <c r="H792" i="2"/>
  <c r="G792" i="2"/>
  <c r="F792" i="2"/>
  <c r="S792" i="2" s="1"/>
  <c r="E792" i="2"/>
  <c r="R783" i="2"/>
  <c r="Q783" i="2"/>
  <c r="P783" i="2"/>
  <c r="O783" i="2"/>
  <c r="N783" i="2"/>
  <c r="M783" i="2"/>
  <c r="L783" i="2"/>
  <c r="K783" i="2"/>
  <c r="J783" i="2"/>
  <c r="I783" i="2"/>
  <c r="H783" i="2"/>
  <c r="G783" i="2"/>
  <c r="F783" i="2"/>
  <c r="E783" i="2"/>
  <c r="R776" i="2"/>
  <c r="Q776" i="2"/>
  <c r="P776" i="2"/>
  <c r="O776" i="2"/>
  <c r="N776" i="2"/>
  <c r="M776" i="2"/>
  <c r="L776" i="2"/>
  <c r="K776" i="2"/>
  <c r="J776" i="2"/>
  <c r="I776" i="2"/>
  <c r="H776" i="2"/>
  <c r="G776" i="2"/>
  <c r="F776" i="2"/>
  <c r="S776" i="2" s="1"/>
  <c r="E776" i="2"/>
  <c r="R761" i="2"/>
  <c r="Q761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R754" i="2"/>
  <c r="Q754" i="2"/>
  <c r="P754" i="2"/>
  <c r="O754" i="2"/>
  <c r="N754" i="2"/>
  <c r="M754" i="2"/>
  <c r="L754" i="2"/>
  <c r="K754" i="2"/>
  <c r="J754" i="2"/>
  <c r="I754" i="2"/>
  <c r="H754" i="2"/>
  <c r="G754" i="2"/>
  <c r="F754" i="2"/>
  <c r="S754" i="2" s="1"/>
  <c r="E754" i="2"/>
  <c r="R747" i="2"/>
  <c r="Q747" i="2"/>
  <c r="P747" i="2"/>
  <c r="O747" i="2"/>
  <c r="N747" i="2"/>
  <c r="M747" i="2"/>
  <c r="L747" i="2"/>
  <c r="K747" i="2"/>
  <c r="J747" i="2"/>
  <c r="I747" i="2"/>
  <c r="H747" i="2"/>
  <c r="G747" i="2"/>
  <c r="F747" i="2"/>
  <c r="E747" i="2"/>
  <c r="R730" i="2"/>
  <c r="Q730" i="2"/>
  <c r="P730" i="2"/>
  <c r="O730" i="2"/>
  <c r="N730" i="2"/>
  <c r="M730" i="2"/>
  <c r="L730" i="2"/>
  <c r="K730" i="2"/>
  <c r="J730" i="2"/>
  <c r="I730" i="2"/>
  <c r="H730" i="2"/>
  <c r="G730" i="2"/>
  <c r="F730" i="2"/>
  <c r="E730" i="2"/>
  <c r="R723" i="2"/>
  <c r="Q723" i="2"/>
  <c r="P723" i="2"/>
  <c r="O723" i="2"/>
  <c r="N723" i="2"/>
  <c r="M723" i="2"/>
  <c r="L723" i="2"/>
  <c r="K723" i="2"/>
  <c r="J723" i="2"/>
  <c r="I723" i="2"/>
  <c r="H723" i="2"/>
  <c r="G723" i="2"/>
  <c r="F723" i="2"/>
  <c r="E723" i="2"/>
  <c r="R716" i="2"/>
  <c r="Q716" i="2"/>
  <c r="P716" i="2"/>
  <c r="O716" i="2"/>
  <c r="N716" i="2"/>
  <c r="M716" i="2"/>
  <c r="L716" i="2"/>
  <c r="K716" i="2"/>
  <c r="J716" i="2"/>
  <c r="I716" i="2"/>
  <c r="H716" i="2"/>
  <c r="G716" i="2"/>
  <c r="F716" i="2"/>
  <c r="S716" i="2" s="1"/>
  <c r="E716" i="2"/>
  <c r="R699" i="2"/>
  <c r="Q699" i="2"/>
  <c r="P699" i="2"/>
  <c r="O699" i="2"/>
  <c r="N699" i="2"/>
  <c r="M699" i="2"/>
  <c r="L699" i="2"/>
  <c r="K699" i="2"/>
  <c r="J699" i="2"/>
  <c r="I699" i="2"/>
  <c r="H699" i="2"/>
  <c r="G699" i="2"/>
  <c r="F699" i="2"/>
  <c r="E699" i="2"/>
  <c r="R692" i="2"/>
  <c r="Q692" i="2"/>
  <c r="P692" i="2"/>
  <c r="O692" i="2"/>
  <c r="N692" i="2"/>
  <c r="M692" i="2"/>
  <c r="L692" i="2"/>
  <c r="K692" i="2"/>
  <c r="J692" i="2"/>
  <c r="I692" i="2"/>
  <c r="H692" i="2"/>
  <c r="G692" i="2"/>
  <c r="F692" i="2"/>
  <c r="S692" i="2" s="1"/>
  <c r="E692" i="2"/>
  <c r="F685" i="2"/>
  <c r="G685" i="2"/>
  <c r="H685" i="2"/>
  <c r="I685" i="2"/>
  <c r="J685" i="2"/>
  <c r="K685" i="2"/>
  <c r="L685" i="2"/>
  <c r="M685" i="2"/>
  <c r="N685" i="2"/>
  <c r="O685" i="2"/>
  <c r="P685" i="2"/>
  <c r="Q685" i="2"/>
  <c r="R685" i="2"/>
  <c r="E685" i="2"/>
  <c r="R665" i="2"/>
  <c r="R658" i="2"/>
  <c r="R625" i="2"/>
  <c r="R610" i="2"/>
  <c r="R605" i="2"/>
  <c r="R598" i="2"/>
  <c r="R586" i="2"/>
  <c r="Q586" i="2"/>
  <c r="P586" i="2"/>
  <c r="O586" i="2"/>
  <c r="N586" i="2"/>
  <c r="M586" i="2"/>
  <c r="L586" i="2"/>
  <c r="K586" i="2"/>
  <c r="J586" i="2"/>
  <c r="I586" i="2"/>
  <c r="H586" i="2"/>
  <c r="G586" i="2"/>
  <c r="F586" i="2"/>
  <c r="E586" i="2"/>
  <c r="R579" i="2"/>
  <c r="Q579" i="2"/>
  <c r="P579" i="2"/>
  <c r="O579" i="2"/>
  <c r="N579" i="2"/>
  <c r="M579" i="2"/>
  <c r="L579" i="2"/>
  <c r="K579" i="2"/>
  <c r="J579" i="2"/>
  <c r="I579" i="2"/>
  <c r="H579" i="2"/>
  <c r="G579" i="2"/>
  <c r="F579" i="2"/>
  <c r="S579" i="2" s="1"/>
  <c r="E579" i="2"/>
  <c r="R572" i="2"/>
  <c r="Q572" i="2"/>
  <c r="P572" i="2"/>
  <c r="O572" i="2"/>
  <c r="N572" i="2"/>
  <c r="M572" i="2"/>
  <c r="L572" i="2"/>
  <c r="K572" i="2"/>
  <c r="J572" i="2"/>
  <c r="I572" i="2"/>
  <c r="H572" i="2"/>
  <c r="G572" i="2"/>
  <c r="F572" i="2"/>
  <c r="E572" i="2"/>
  <c r="R560" i="2"/>
  <c r="Q560" i="2"/>
  <c r="P560" i="2"/>
  <c r="O560" i="2"/>
  <c r="N560" i="2"/>
  <c r="M560" i="2"/>
  <c r="L560" i="2"/>
  <c r="K560" i="2"/>
  <c r="J560" i="2"/>
  <c r="I560" i="2"/>
  <c r="H560" i="2"/>
  <c r="G560" i="2"/>
  <c r="F560" i="2"/>
  <c r="S560" i="2" s="1"/>
  <c r="E560" i="2"/>
  <c r="R553" i="2"/>
  <c r="Q553" i="2"/>
  <c r="P553" i="2"/>
  <c r="O553" i="2"/>
  <c r="N553" i="2"/>
  <c r="M553" i="2"/>
  <c r="L553" i="2"/>
  <c r="K553" i="2"/>
  <c r="J553" i="2"/>
  <c r="I553" i="2"/>
  <c r="H553" i="2"/>
  <c r="G553" i="2"/>
  <c r="F553" i="2"/>
  <c r="E553" i="2"/>
  <c r="R548" i="2"/>
  <c r="Q548" i="2"/>
  <c r="P548" i="2"/>
  <c r="O548" i="2"/>
  <c r="N548" i="2"/>
  <c r="M548" i="2"/>
  <c r="L548" i="2"/>
  <c r="K548" i="2"/>
  <c r="J548" i="2"/>
  <c r="I548" i="2"/>
  <c r="H548" i="2"/>
  <c r="G548" i="2"/>
  <c r="F548" i="2"/>
  <c r="S548" i="2" s="1"/>
  <c r="E548" i="2"/>
  <c r="R535" i="2"/>
  <c r="Q535" i="2"/>
  <c r="P535" i="2"/>
  <c r="O535" i="2"/>
  <c r="N535" i="2"/>
  <c r="M535" i="2"/>
  <c r="L535" i="2"/>
  <c r="K535" i="2"/>
  <c r="J535" i="2"/>
  <c r="I535" i="2"/>
  <c r="H535" i="2"/>
  <c r="G535" i="2"/>
  <c r="F535" i="2"/>
  <c r="E535" i="2"/>
  <c r="R528" i="2"/>
  <c r="Q528" i="2"/>
  <c r="P528" i="2"/>
  <c r="O528" i="2"/>
  <c r="N528" i="2"/>
  <c r="M528" i="2"/>
  <c r="L528" i="2"/>
  <c r="K528" i="2"/>
  <c r="J528" i="2"/>
  <c r="I528" i="2"/>
  <c r="H528" i="2"/>
  <c r="G528" i="2"/>
  <c r="F528" i="2"/>
  <c r="S528" i="2" s="1"/>
  <c r="E528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S502" i="2" s="1"/>
  <c r="E502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F488" i="2"/>
  <c r="S488" i="2" s="1"/>
  <c r="G488" i="2"/>
  <c r="H488" i="2"/>
  <c r="I488" i="2"/>
  <c r="J488" i="2"/>
  <c r="K488" i="2"/>
  <c r="L488" i="2"/>
  <c r="M488" i="2"/>
  <c r="N488" i="2"/>
  <c r="O488" i="2"/>
  <c r="P488" i="2"/>
  <c r="Q488" i="2"/>
  <c r="R488" i="2"/>
  <c r="E488" i="2"/>
  <c r="S495" i="2" l="1"/>
  <c r="S521" i="2"/>
  <c r="S535" i="2"/>
  <c r="S553" i="2"/>
  <c r="S572" i="2"/>
  <c r="S586" i="2"/>
  <c r="S685" i="2"/>
  <c r="S699" i="2"/>
  <c r="S723" i="2"/>
  <c r="S747" i="2"/>
  <c r="S761" i="2"/>
  <c r="S783" i="2"/>
  <c r="S806" i="2"/>
  <c r="S820" i="2"/>
  <c r="S844" i="2"/>
  <c r="S865" i="2"/>
  <c r="S879" i="2"/>
  <c r="S908" i="2"/>
  <c r="S930" i="2"/>
  <c r="S970" i="2"/>
  <c r="S1017" i="2"/>
  <c r="F1071" i="2"/>
  <c r="S1071" i="2" s="1"/>
  <c r="S1067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S466" i="2" s="1"/>
  <c r="E466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R441" i="2"/>
  <c r="Q441" i="2"/>
  <c r="P441" i="2"/>
  <c r="O441" i="2"/>
  <c r="N441" i="2"/>
  <c r="M441" i="2"/>
  <c r="L441" i="2"/>
  <c r="K441" i="2"/>
  <c r="J441" i="2"/>
  <c r="I441" i="2"/>
  <c r="H441" i="2"/>
  <c r="G441" i="2"/>
  <c r="F441" i="2"/>
  <c r="S441" i="2" s="1"/>
  <c r="E441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S434" i="2" s="1"/>
  <c r="E434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S427" i="2" s="1"/>
  <c r="E427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S410" i="2" s="1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S394" i="2" s="1"/>
  <c r="R376" i="2"/>
  <c r="Q376" i="2"/>
  <c r="P376" i="2"/>
  <c r="O376" i="2"/>
  <c r="N376" i="2"/>
  <c r="M376" i="2"/>
  <c r="L376" i="2"/>
  <c r="K376" i="2"/>
  <c r="J376" i="2"/>
  <c r="I376" i="2"/>
  <c r="H376" i="2"/>
  <c r="G376" i="2"/>
  <c r="F376" i="2"/>
  <c r="S376" i="2" s="1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S369" i="2" s="1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S362" i="2" s="1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S345" i="2" s="1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S331" i="2" s="1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S314" i="2" s="1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S307" i="2" s="1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S300" i="2" s="1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S285" i="2" s="1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S278" i="2" s="1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S271" i="2" s="1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S256" i="2" s="1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S249" i="2" s="1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S242" i="2" s="1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S224" i="2" s="1"/>
  <c r="E224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S217" i="2" s="1"/>
  <c r="E217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S210" i="2" s="1"/>
  <c r="E210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S193" i="2" s="1"/>
  <c r="E193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S186" i="2" s="1"/>
  <c r="E186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S177" i="2" s="1"/>
  <c r="E177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S160" i="2" s="1"/>
  <c r="E160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S153" i="2" s="1"/>
  <c r="E153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S146" i="2" s="1"/>
  <c r="E146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S129" i="2" s="1"/>
  <c r="E129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S120" i="2" s="1"/>
  <c r="E120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S113" i="2" s="1"/>
  <c r="E113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S96" i="2" s="1"/>
  <c r="E96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E63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E49" i="2"/>
  <c r="G32" i="2"/>
  <c r="F32" i="2"/>
  <c r="E32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E89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E82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E56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E18" i="2"/>
  <c r="S18" i="2" l="1"/>
  <c r="S82" i="2"/>
  <c r="S32" i="2"/>
  <c r="S56" i="2"/>
  <c r="S89" i="2"/>
  <c r="S49" i="2"/>
  <c r="S63" i="2"/>
  <c r="K25" i="2"/>
  <c r="K32" i="2"/>
  <c r="H32" i="2" l="1"/>
  <c r="I32" i="2"/>
  <c r="J32" i="2"/>
  <c r="L32" i="2"/>
  <c r="M32" i="2"/>
  <c r="N32" i="2"/>
  <c r="O32" i="2"/>
  <c r="P32" i="2"/>
  <c r="Q32" i="2"/>
  <c r="R32" i="2"/>
  <c r="F25" i="2"/>
  <c r="G25" i="2"/>
  <c r="H25" i="2"/>
  <c r="I25" i="2"/>
  <c r="J25" i="2"/>
  <c r="L25" i="2"/>
  <c r="M25" i="2"/>
  <c r="N25" i="2"/>
  <c r="O25" i="2"/>
  <c r="P25" i="2"/>
  <c r="Q25" i="2"/>
  <c r="R25" i="2"/>
  <c r="E25" i="2"/>
  <c r="M3" i="2"/>
  <c r="S25" i="2" l="1"/>
  <c r="AB4" i="1"/>
  <c r="G4" i="1" l="1"/>
  <c r="G1" i="1"/>
  <c r="R10" i="1"/>
</calcChain>
</file>

<file path=xl/sharedStrings.xml><?xml version="1.0" encoding="utf-8"?>
<sst xmlns="http://schemas.openxmlformats.org/spreadsheetml/2006/main" count="1293" uniqueCount="90">
  <si>
    <t>No económi-camente activa</t>
  </si>
  <si>
    <t>Tasa de actividad (por cada 100 personas)</t>
  </si>
  <si>
    <t>Total</t>
  </si>
  <si>
    <t>Económicamente activa</t>
  </si>
  <si>
    <t>Ocupada</t>
  </si>
  <si>
    <t>Desocupada</t>
  </si>
  <si>
    <t>Trabajaba antes (cesante)</t>
  </si>
  <si>
    <t>Nunca ha trabajado</t>
  </si>
  <si>
    <t>Trabajó la semana de referencia</t>
  </si>
  <si>
    <t>Trabajador por periodos fijos</t>
  </si>
  <si>
    <t>Buscó trabajo</t>
  </si>
  <si>
    <t>Espera noticias</t>
  </si>
  <si>
    <t>Se cansó    de    buscar trabajo</t>
  </si>
  <si>
    <t>Ya consi-guió trabajo</t>
  </si>
  <si>
    <t>Ya - consi- guió trabajo</t>
  </si>
  <si>
    <t>TOTAL</t>
  </si>
  <si>
    <t>Ningún grado</t>
  </si>
  <si>
    <t>Preescolar (Prejardín o Jardín)</t>
  </si>
  <si>
    <t>Enseñanza especial</t>
  </si>
  <si>
    <t>Primaria incompleta</t>
  </si>
  <si>
    <t>Primaria completa</t>
  </si>
  <si>
    <t>Primaria no especificado</t>
  </si>
  <si>
    <t>Sub-total</t>
  </si>
  <si>
    <t>Vocacional</t>
  </si>
  <si>
    <t>Secundaria incompleta</t>
  </si>
  <si>
    <t>Secundaria completa</t>
  </si>
  <si>
    <t>Secundaria no especificado</t>
  </si>
  <si>
    <t>Superior no universitaria</t>
  </si>
  <si>
    <t>Universidad, 1 a 3 años</t>
  </si>
  <si>
    <t>Universidad, 4 y más años</t>
  </si>
  <si>
    <t>Universidad, no especificado</t>
  </si>
  <si>
    <t xml:space="preserve">Especialidad  (Posgrado)      </t>
  </si>
  <si>
    <t xml:space="preserve">Maestría       </t>
  </si>
  <si>
    <t xml:space="preserve">Doctorado       </t>
  </si>
  <si>
    <t>No declarado</t>
  </si>
  <si>
    <t>Hombres</t>
  </si>
  <si>
    <t>Idem</t>
  </si>
  <si>
    <t>Mujeres</t>
  </si>
  <si>
    <t>Cuadro 30. CONDICIÓN DE ACTIVIDAD DE LA POBLACIÓN INDIGENA DE 10 Y MÁS AÑOS DE EDAD EN LA REPÚBLICA, SEGÚN GRUPO INDÍGENA AL QUE PERTENECE,                                        SEXO Y NIVEL DE INSTRUCCIÓN: CENSO 2023</t>
  </si>
  <si>
    <t>Condición de actividad de la población indígena de 10 y más años de edad</t>
  </si>
  <si>
    <t>Grupo indígena al que pertenece, sexo y nivel de instrucción</t>
  </si>
  <si>
    <t>KUNA</t>
  </si>
  <si>
    <t>NGOBE</t>
  </si>
  <si>
    <t>BUGLÉ</t>
  </si>
  <si>
    <t>NASO</t>
  </si>
  <si>
    <t>TERIBE</t>
  </si>
  <si>
    <t>BOKOTA</t>
  </si>
  <si>
    <t>EMBERÁ</t>
  </si>
  <si>
    <t>WOUNAAN</t>
  </si>
  <si>
    <t>BRI BRI</t>
  </si>
  <si>
    <t>OTRO GRUPO INDÍGENA</t>
  </si>
  <si>
    <t>Especialidad  (Posgrado)</t>
  </si>
  <si>
    <t>Maestría</t>
  </si>
  <si>
    <t>Doctorado</t>
  </si>
  <si>
    <t>Se cansó    de buscar trabajo</t>
  </si>
  <si>
    <t>Ya consiguió trabajo</t>
  </si>
  <si>
    <t>Buscó antes y espera noticias</t>
  </si>
  <si>
    <t>Buscó trabajo la semana pasada</t>
  </si>
  <si>
    <t>Kuna</t>
  </si>
  <si>
    <t>Ngäbe</t>
  </si>
  <si>
    <t>Buglé</t>
  </si>
  <si>
    <t>Naso</t>
  </si>
  <si>
    <t>Teribe</t>
  </si>
  <si>
    <t>Bokota</t>
  </si>
  <si>
    <t>Emberá</t>
  </si>
  <si>
    <t>Wounaan</t>
  </si>
  <si>
    <t>Bri Bri</t>
  </si>
  <si>
    <t>Otro grupo indígena</t>
  </si>
  <si>
    <t>Lí-  nea núm.</t>
  </si>
  <si>
    <t xml:space="preserve">Mujeres </t>
  </si>
  <si>
    <t>Otro Grupo Indígena</t>
  </si>
  <si>
    <t>Kuna: (Continuación)</t>
  </si>
  <si>
    <t>Teribe: (Continuación)</t>
  </si>
  <si>
    <t>Bokota: (Continuación)</t>
  </si>
  <si>
    <t>Emberá: (Continuación)</t>
  </si>
  <si>
    <t>Wounaan: (Continuación)</t>
  </si>
  <si>
    <t>Buglé: (Continuación)</t>
  </si>
  <si>
    <t>Naso: (Continuación)</t>
  </si>
  <si>
    <t>Bri Bri: (Continuación)</t>
  </si>
  <si>
    <t>No declarado: (Continuación)</t>
  </si>
  <si>
    <t>Se cansó de buscar trabajo</t>
  </si>
  <si>
    <t>-</t>
  </si>
  <si>
    <t>Hombres: (Continuación)</t>
  </si>
  <si>
    <t>Ngäbe: (Continuación)</t>
  </si>
  <si>
    <t>..</t>
  </si>
  <si>
    <t xml:space="preserve"> - Cantidad nula o cero.</t>
  </si>
  <si>
    <t>Otro grupo indígena: (Continuación)</t>
  </si>
  <si>
    <t>Subtotal</t>
  </si>
  <si>
    <t>Ya 
consiguió trabajo</t>
  </si>
  <si>
    <t>Cuadro 30. CONDICIÓN DE ACTIVIDAD DE LA POBLACIÓN INDÍGENA DE 10 Y MÁS AÑOS DE EDAD EN LA REPÚBLICA, SEGÚN GRUPO INDÍGENA AL QUE PERTENECE, SEXO Y NIVEL DE INSTRUCCIÓN: CENSOS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</si>
</sst>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138">
    <xf numFmtId="0" fontId="0" fillId="0" borderId="0" xfId="0"/>
    <xf numFmtId="41" fontId="0" fillId="0" borderId="0" xfId="0" applyNumberFormat="1"/>
    <xf numFmtId="41" fontId="0" fillId="0" borderId="1" xfId="0" applyNumberFormat="1" applyFill="1" applyBorder="1" applyAlignment="1">
      <alignment horizontal="left" vertical="center" wrapText="1"/>
    </xf>
    <xf numFmtId="41" fontId="0" fillId="0" borderId="1" xfId="0" applyNumberFormat="1" applyFill="1" applyBorder="1" applyAlignment="1">
      <alignment horizontal="right" vertical="center" wrapText="1"/>
    </xf>
    <xf numFmtId="41" fontId="0" fillId="2" borderId="5" xfId="0" applyNumberFormat="1" applyFill="1" applyBorder="1" applyAlignment="1">
      <alignment horizontal="center" vertical="center" wrapText="1"/>
    </xf>
    <xf numFmtId="41" fontId="0" fillId="2" borderId="6" xfId="0" applyNumberFormat="1" applyFill="1" applyBorder="1" applyAlignment="1">
      <alignment horizontal="center" vertical="center" wrapText="1"/>
    </xf>
    <xf numFmtId="41" fontId="0" fillId="2" borderId="7" xfId="0" applyNumberFormat="1" applyFill="1" applyBorder="1" applyAlignment="1">
      <alignment horizontal="center" vertical="center" wrapText="1"/>
    </xf>
    <xf numFmtId="41" fontId="0" fillId="2" borderId="8" xfId="0" applyNumberFormat="1" applyFill="1" applyBorder="1" applyAlignment="1">
      <alignment horizontal="center" vertical="center" wrapText="1"/>
    </xf>
    <xf numFmtId="41" fontId="4" fillId="0" borderId="20" xfId="3" applyNumberFormat="1" applyFont="1" applyBorder="1" applyAlignment="1"/>
    <xf numFmtId="41" fontId="4" fillId="0" borderId="12" xfId="3" applyNumberFormat="1" applyFont="1" applyBorder="1" applyAlignment="1"/>
    <xf numFmtId="41" fontId="4" fillId="0" borderId="13" xfId="3" applyNumberFormat="1" applyFont="1" applyBorder="1" applyAlignment="1"/>
    <xf numFmtId="41" fontId="4" fillId="0" borderId="14" xfId="3" applyNumberFormat="1" applyFont="1" applyBorder="1" applyAlignment="1"/>
    <xf numFmtId="41" fontId="1" fillId="0" borderId="6" xfId="0" applyNumberFormat="1" applyFont="1" applyBorder="1" applyAlignment="1">
      <alignment horizontal="left" indent="6"/>
    </xf>
    <xf numFmtId="41" fontId="1" fillId="0" borderId="7" xfId="0" applyNumberFormat="1" applyFont="1" applyBorder="1" applyAlignment="1">
      <alignment horizontal="right"/>
    </xf>
    <xf numFmtId="41" fontId="1" fillId="0" borderId="8" xfId="0" applyNumberFormat="1" applyFont="1" applyBorder="1"/>
    <xf numFmtId="41" fontId="1" fillId="0" borderId="0" xfId="0" applyNumberFormat="1" applyFont="1"/>
    <xf numFmtId="41" fontId="4" fillId="0" borderId="0" xfId="3" applyNumberFormat="1" applyFont="1" applyBorder="1" applyAlignment="1">
      <alignment vertical="top"/>
    </xf>
    <xf numFmtId="41" fontId="4" fillId="0" borderId="15" xfId="3" applyNumberFormat="1" applyFont="1" applyBorder="1" applyAlignment="1">
      <alignment horizontal="left" vertical="top"/>
    </xf>
    <xf numFmtId="41" fontId="4" fillId="0" borderId="9" xfId="3" applyNumberFormat="1" applyFont="1" applyBorder="1" applyAlignment="1">
      <alignment horizontal="right" vertical="top"/>
    </xf>
    <xf numFmtId="41" fontId="4" fillId="0" borderId="16" xfId="3" applyNumberFormat="1" applyFont="1" applyBorder="1" applyAlignment="1">
      <alignment horizontal="right" vertical="top"/>
    </xf>
    <xf numFmtId="41" fontId="1" fillId="0" borderId="6" xfId="1" applyNumberFormat="1" applyFont="1" applyBorder="1" applyAlignment="1">
      <alignment horizontal="left" indent="6"/>
    </xf>
    <xf numFmtId="41" fontId="0" fillId="0" borderId="7" xfId="0" applyNumberFormat="1" applyBorder="1" applyAlignment="1">
      <alignment horizontal="right"/>
    </xf>
    <xf numFmtId="41" fontId="0" fillId="0" borderId="8" xfId="0" applyNumberFormat="1" applyBorder="1"/>
    <xf numFmtId="41" fontId="4" fillId="0" borderId="0" xfId="3" applyNumberFormat="1" applyFont="1" applyBorder="1" applyAlignment="1">
      <alignment horizontal="center" vertical="top"/>
    </xf>
    <xf numFmtId="41" fontId="3" fillId="0" borderId="6" xfId="1" applyNumberFormat="1" applyFont="1" applyBorder="1"/>
    <xf numFmtId="41" fontId="3" fillId="0" borderId="0" xfId="2" applyNumberFormat="1" applyFont="1"/>
    <xf numFmtId="41" fontId="3" fillId="0" borderId="6" xfId="1" applyNumberFormat="1" applyFont="1" applyBorder="1" applyAlignment="1">
      <alignment horizontal="left" indent="1"/>
    </xf>
    <xf numFmtId="41" fontId="3" fillId="0" borderId="6" xfId="0" applyNumberFormat="1" applyFont="1" applyBorder="1"/>
    <xf numFmtId="41" fontId="3" fillId="0" borderId="6" xfId="0" applyNumberFormat="1" applyFont="1" applyBorder="1" applyAlignment="1">
      <alignment horizontal="left" indent="1"/>
    </xf>
    <xf numFmtId="41" fontId="3" fillId="0" borderId="0" xfId="0" applyNumberFormat="1" applyFont="1"/>
    <xf numFmtId="41" fontId="0" fillId="0" borderId="6" xfId="0" applyNumberFormat="1" applyBorder="1" applyAlignment="1">
      <alignment horizontal="left" indent="2"/>
    </xf>
    <xf numFmtId="41" fontId="4" fillId="0" borderId="21" xfId="3" applyNumberFormat="1" applyFont="1" applyBorder="1" applyAlignment="1">
      <alignment vertical="top"/>
    </xf>
    <xf numFmtId="41" fontId="4" fillId="0" borderId="17" xfId="3" applyNumberFormat="1" applyFont="1" applyBorder="1" applyAlignment="1">
      <alignment horizontal="left" vertical="top"/>
    </xf>
    <xf numFmtId="41" fontId="4" fillId="0" borderId="18" xfId="3" applyNumberFormat="1" applyFont="1" applyBorder="1" applyAlignment="1">
      <alignment horizontal="right" vertical="top"/>
    </xf>
    <xf numFmtId="41" fontId="4" fillId="0" borderId="19" xfId="3" applyNumberFormat="1" applyFont="1" applyBorder="1" applyAlignment="1">
      <alignment horizontal="right" vertical="top"/>
    </xf>
    <xf numFmtId="41" fontId="4" fillId="0" borderId="0" xfId="3" applyNumberFormat="1" applyFont="1" applyBorder="1" applyAlignment="1">
      <alignment horizontal="right" vertical="top"/>
    </xf>
    <xf numFmtId="41" fontId="1" fillId="0" borderId="28" xfId="0" applyNumberFormat="1" applyFont="1" applyBorder="1" applyAlignment="1">
      <alignment horizontal="right"/>
    </xf>
    <xf numFmtId="41" fontId="5" fillId="0" borderId="28" xfId="3" applyNumberFormat="1" applyFont="1" applyBorder="1" applyAlignment="1">
      <alignment horizontal="right" vertical="top"/>
    </xf>
    <xf numFmtId="41" fontId="5" fillId="0" borderId="0" xfId="3" applyNumberFormat="1" applyFont="1" applyBorder="1" applyAlignment="1">
      <alignment horizontal="right" vertical="top"/>
    </xf>
    <xf numFmtId="41" fontId="3" fillId="0" borderId="0" xfId="1" applyNumberFormat="1" applyFont="1" applyBorder="1" applyAlignment="1">
      <alignment horizontal="left"/>
    </xf>
    <xf numFmtId="41" fontId="3" fillId="0" borderId="0" xfId="0" applyNumberFormat="1" applyFont="1" applyBorder="1" applyAlignment="1">
      <alignment horizontal="left"/>
    </xf>
    <xf numFmtId="0" fontId="5" fillId="0" borderId="0" xfId="4" applyFont="1" applyBorder="1" applyAlignment="1">
      <alignment vertical="top"/>
    </xf>
    <xf numFmtId="0" fontId="5" fillId="0" borderId="0" xfId="4" applyFont="1" applyBorder="1" applyAlignment="1">
      <alignment horizontal="left" vertical="top"/>
    </xf>
    <xf numFmtId="0" fontId="5" fillId="0" borderId="6" xfId="4" applyFont="1" applyBorder="1" applyAlignment="1">
      <alignment horizontal="left" vertical="top"/>
    </xf>
    <xf numFmtId="41" fontId="6" fillId="0" borderId="28" xfId="3" applyNumberFormat="1" applyFont="1" applyBorder="1" applyAlignment="1">
      <alignment horizontal="right" vertical="top"/>
    </xf>
    <xf numFmtId="41" fontId="6" fillId="3" borderId="28" xfId="3" applyNumberFormat="1" applyFont="1" applyFill="1" applyBorder="1" applyAlignment="1">
      <alignment horizontal="right" vertical="top"/>
    </xf>
    <xf numFmtId="41" fontId="3" fillId="0" borderId="0" xfId="1" applyNumberFormat="1" applyFont="1" applyBorder="1" applyAlignment="1"/>
    <xf numFmtId="41" fontId="5" fillId="0" borderId="28" xfId="3" applyNumberFormat="1" applyFont="1" applyFill="1" applyBorder="1" applyAlignment="1">
      <alignment horizontal="right" vertical="top"/>
    </xf>
    <xf numFmtId="41" fontId="1" fillId="0" borderId="28" xfId="0" applyNumberFormat="1" applyFont="1" applyBorder="1"/>
    <xf numFmtId="41" fontId="6" fillId="0" borderId="28" xfId="3" applyNumberFormat="1" applyFont="1" applyFill="1" applyBorder="1" applyAlignment="1">
      <alignment horizontal="right" vertical="top"/>
    </xf>
    <xf numFmtId="41" fontId="3" fillId="0" borderId="31" xfId="0" applyNumberFormat="1" applyFont="1" applyBorder="1" applyAlignment="1">
      <alignment horizontal="left"/>
    </xf>
    <xf numFmtId="41" fontId="3" fillId="0" borderId="31" xfId="0" applyNumberFormat="1" applyFont="1" applyBorder="1"/>
    <xf numFmtId="41" fontId="3" fillId="0" borderId="31" xfId="1" applyNumberFormat="1" applyFont="1" applyBorder="1" applyAlignment="1">
      <alignment horizontal="center"/>
    </xf>
    <xf numFmtId="41" fontId="3" fillId="0" borderId="31" xfId="2" applyNumberFormat="1" applyFont="1" applyBorder="1" applyAlignment="1">
      <alignment horizontal="center"/>
    </xf>
    <xf numFmtId="41" fontId="3" fillId="0" borderId="31" xfId="2" applyNumberFormat="1" applyFont="1" applyBorder="1" applyAlignment="1">
      <alignment horizontal="left"/>
    </xf>
    <xf numFmtId="41" fontId="5" fillId="0" borderId="31" xfId="3" applyNumberFormat="1" applyFont="1" applyBorder="1" applyAlignment="1">
      <alignment vertical="top"/>
    </xf>
    <xf numFmtId="41" fontId="3" fillId="0" borderId="0" xfId="0" applyNumberFormat="1" applyFont="1" applyBorder="1"/>
    <xf numFmtId="41" fontId="5" fillId="0" borderId="31" xfId="3" applyNumberFormat="1" applyFont="1" applyBorder="1" applyAlignment="1">
      <alignment horizontal="left" vertical="top"/>
    </xf>
    <xf numFmtId="41" fontId="5" fillId="0" borderId="0" xfId="3" applyNumberFormat="1" applyFont="1" applyBorder="1" applyAlignment="1">
      <alignment horizontal="left" vertical="top"/>
    </xf>
    <xf numFmtId="41" fontId="5" fillId="0" borderId="29" xfId="3" applyNumberFormat="1" applyFont="1" applyBorder="1" applyAlignment="1">
      <alignment horizontal="left" vertical="top"/>
    </xf>
    <xf numFmtId="41" fontId="3" fillId="0" borderId="31" xfId="1" applyNumberFormat="1" applyFont="1" applyBorder="1" applyAlignment="1"/>
    <xf numFmtId="41" fontId="3" fillId="0" borderId="31" xfId="1" applyNumberFormat="1" applyFont="1" applyBorder="1" applyAlignment="1">
      <alignment horizontal="left"/>
    </xf>
    <xf numFmtId="41" fontId="3" fillId="0" borderId="31" xfId="2" applyNumberFormat="1" applyFont="1" applyBorder="1" applyAlignment="1"/>
    <xf numFmtId="41" fontId="7" fillId="0" borderId="0" xfId="0" applyNumberFormat="1" applyFont="1" applyBorder="1"/>
    <xf numFmtId="41" fontId="7" fillId="0" borderId="31" xfId="0" applyNumberFormat="1" applyFont="1" applyBorder="1"/>
    <xf numFmtId="41" fontId="7" fillId="0" borderId="29" xfId="0" applyNumberFormat="1" applyFont="1" applyBorder="1"/>
    <xf numFmtId="41" fontId="8" fillId="0" borderId="0" xfId="0" applyNumberFormat="1" applyFont="1"/>
    <xf numFmtId="41" fontId="3" fillId="0" borderId="29" xfId="0" applyNumberFormat="1" applyFont="1" applyBorder="1" applyAlignment="1">
      <alignment horizontal="left"/>
    </xf>
    <xf numFmtId="41" fontId="3" fillId="0" borderId="29" xfId="0" applyNumberFormat="1" applyFont="1" applyBorder="1"/>
    <xf numFmtId="41" fontId="3" fillId="0" borderId="31" xfId="1" applyNumberFormat="1" applyFont="1" applyBorder="1" applyAlignment="1"/>
    <xf numFmtId="41" fontId="3" fillId="0" borderId="31" xfId="1" applyNumberFormat="1" applyFont="1" applyBorder="1" applyAlignment="1">
      <alignment horizontal="left"/>
    </xf>
    <xf numFmtId="41" fontId="3" fillId="0" borderId="31" xfId="2" applyNumberFormat="1" applyFont="1" applyBorder="1" applyAlignment="1"/>
    <xf numFmtId="41" fontId="8" fillId="0" borderId="0" xfId="0" applyNumberFormat="1" applyFont="1" applyBorder="1"/>
    <xf numFmtId="41" fontId="7" fillId="0" borderId="28" xfId="0" applyNumberFormat="1" applyFont="1" applyBorder="1" applyAlignment="1">
      <alignment horizontal="right"/>
    </xf>
    <xf numFmtId="41" fontId="7" fillId="0" borderId="28" xfId="0" applyNumberFormat="1" applyFont="1" applyBorder="1"/>
    <xf numFmtId="41" fontId="9" fillId="0" borderId="28" xfId="0" applyNumberFormat="1" applyFont="1" applyBorder="1" applyAlignment="1">
      <alignment horizontal="right"/>
    </xf>
    <xf numFmtId="41" fontId="9" fillId="0" borderId="28" xfId="0" applyNumberFormat="1" applyFont="1" applyBorder="1"/>
    <xf numFmtId="41" fontId="7" fillId="0" borderId="31" xfId="0" applyNumberFormat="1" applyFont="1" applyBorder="1" applyAlignment="1">
      <alignment horizontal="center"/>
    </xf>
    <xf numFmtId="41" fontId="8" fillId="0" borderId="29" xfId="0" applyNumberFormat="1" applyFont="1" applyBorder="1"/>
    <xf numFmtId="41" fontId="10" fillId="0" borderId="9" xfId="3" applyNumberFormat="1" applyFont="1" applyBorder="1" applyAlignment="1">
      <alignment horizontal="right" vertical="top"/>
    </xf>
    <xf numFmtId="41" fontId="8" fillId="0" borderId="11" xfId="0" applyNumberFormat="1" applyFont="1" applyBorder="1"/>
    <xf numFmtId="41" fontId="8" fillId="0" borderId="32" xfId="0" applyNumberFormat="1" applyFont="1" applyBorder="1"/>
    <xf numFmtId="41" fontId="8" fillId="0" borderId="1" xfId="0" applyNumberFormat="1" applyFont="1" applyBorder="1"/>
    <xf numFmtId="41" fontId="8" fillId="0" borderId="30" xfId="0" applyNumberFormat="1" applyFont="1" applyBorder="1"/>
    <xf numFmtId="41" fontId="4" fillId="0" borderId="11" xfId="3" applyNumberFormat="1" applyFont="1" applyBorder="1" applyAlignment="1">
      <alignment horizontal="right" vertical="top"/>
    </xf>
    <xf numFmtId="41" fontId="8" fillId="0" borderId="0" xfId="0" applyNumberFormat="1" applyFont="1" applyAlignment="1">
      <alignment horizontal="left"/>
    </xf>
    <xf numFmtId="41" fontId="9" fillId="2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left"/>
    </xf>
    <xf numFmtId="41" fontId="3" fillId="0" borderId="28" xfId="0" applyNumberFormat="1" applyFont="1" applyBorder="1" applyAlignment="1">
      <alignment horizontal="right"/>
    </xf>
    <xf numFmtId="41" fontId="3" fillId="0" borderId="28" xfId="0" applyNumberFormat="1" applyFont="1" applyBorder="1"/>
    <xf numFmtId="41" fontId="1" fillId="0" borderId="0" xfId="0" applyNumberFormat="1" applyFont="1" applyFill="1" applyBorder="1" applyAlignment="1">
      <alignment horizontal="left" vertical="center" wrapText="1"/>
    </xf>
    <xf numFmtId="41" fontId="1" fillId="0" borderId="0" xfId="0" applyNumberFormat="1" applyFont="1" applyFill="1" applyBorder="1" applyAlignment="1">
      <alignment horizontal="right" vertical="center" wrapText="1"/>
    </xf>
    <xf numFmtId="41" fontId="0" fillId="2" borderId="2" xfId="0" applyNumberFormat="1" applyFill="1" applyBorder="1" applyAlignment="1">
      <alignment horizontal="center" vertical="center" wrapText="1"/>
    </xf>
    <xf numFmtId="41" fontId="0" fillId="2" borderId="3" xfId="0" applyNumberFormat="1" applyFill="1" applyBorder="1" applyAlignment="1">
      <alignment horizontal="center" vertical="center" wrapText="1"/>
    </xf>
    <xf numFmtId="41" fontId="0" fillId="2" borderId="4" xfId="0" applyNumberFormat="1" applyFill="1" applyBorder="1" applyAlignment="1">
      <alignment horizontal="center" vertical="center" wrapText="1"/>
    </xf>
    <xf numFmtId="41" fontId="0" fillId="2" borderId="5" xfId="0" applyNumberFormat="1" applyFill="1" applyBorder="1" applyAlignment="1">
      <alignment horizontal="center" vertical="center" wrapText="1"/>
    </xf>
    <xf numFmtId="41" fontId="0" fillId="2" borderId="10" xfId="0" applyNumberFormat="1" applyFill="1" applyBorder="1" applyAlignment="1">
      <alignment horizontal="center" vertical="center" wrapText="1"/>
    </xf>
    <xf numFmtId="41" fontId="0" fillId="2" borderId="7" xfId="0" applyNumberFormat="1" applyFill="1" applyBorder="1" applyAlignment="1">
      <alignment horizontal="center" vertical="center" wrapText="1"/>
    </xf>
    <xf numFmtId="41" fontId="0" fillId="2" borderId="11" xfId="0" applyNumberFormat="1" applyFill="1" applyBorder="1" applyAlignment="1">
      <alignment horizontal="center" vertical="center" wrapText="1"/>
    </xf>
    <xf numFmtId="41" fontId="0" fillId="2" borderId="22" xfId="0" applyNumberFormat="1" applyFill="1" applyBorder="1" applyAlignment="1">
      <alignment horizontal="center" vertical="center" wrapText="1"/>
    </xf>
    <xf numFmtId="41" fontId="0" fillId="2" borderId="23" xfId="0" applyNumberFormat="1" applyFill="1" applyBorder="1" applyAlignment="1">
      <alignment horizontal="center" vertical="center" wrapText="1"/>
    </xf>
    <xf numFmtId="41" fontId="0" fillId="2" borderId="0" xfId="0" applyNumberFormat="1" applyFill="1" applyBorder="1" applyAlignment="1">
      <alignment horizontal="center" vertical="center" wrapText="1"/>
    </xf>
    <xf numFmtId="41" fontId="0" fillId="2" borderId="6" xfId="0" applyNumberFormat="1" applyFill="1" applyBorder="1" applyAlignment="1">
      <alignment horizontal="center" vertical="center" wrapText="1"/>
    </xf>
    <xf numFmtId="41" fontId="0" fillId="2" borderId="21" xfId="0" applyNumberFormat="1" applyFill="1" applyBorder="1" applyAlignment="1">
      <alignment horizontal="center" vertical="center" wrapText="1"/>
    </xf>
    <xf numFmtId="41" fontId="0" fillId="2" borderId="24" xfId="0" applyNumberFormat="1" applyFill="1" applyBorder="1" applyAlignment="1">
      <alignment horizontal="center" vertical="center" wrapText="1"/>
    </xf>
    <xf numFmtId="41" fontId="0" fillId="2" borderId="25" xfId="0" applyNumberFormat="1" applyFill="1" applyBorder="1" applyAlignment="1">
      <alignment horizontal="center" vertical="center" wrapText="1"/>
    </xf>
    <xf numFmtId="41" fontId="0" fillId="2" borderId="26" xfId="0" applyNumberFormat="1" applyFill="1" applyBorder="1" applyAlignment="1">
      <alignment horizontal="center" vertical="center" wrapText="1"/>
    </xf>
    <xf numFmtId="41" fontId="0" fillId="2" borderId="8" xfId="0" applyNumberFormat="1" applyFill="1" applyBorder="1" applyAlignment="1">
      <alignment horizontal="center" vertical="center" wrapText="1"/>
    </xf>
    <xf numFmtId="41" fontId="0" fillId="2" borderId="27" xfId="0" applyNumberFormat="1" applyFill="1" applyBorder="1" applyAlignment="1">
      <alignment horizontal="center" vertical="center" wrapText="1"/>
    </xf>
    <xf numFmtId="41" fontId="9" fillId="2" borderId="5" xfId="0" applyNumberFormat="1" applyFont="1" applyFill="1" applyBorder="1" applyAlignment="1">
      <alignment horizontal="center" vertical="center" wrapText="1"/>
    </xf>
    <xf numFmtId="41" fontId="9" fillId="2" borderId="10" xfId="0" applyNumberFormat="1" applyFont="1" applyFill="1" applyBorder="1" applyAlignment="1">
      <alignment horizontal="center" vertical="center" wrapText="1"/>
    </xf>
    <xf numFmtId="41" fontId="9" fillId="2" borderId="7" xfId="0" applyNumberFormat="1" applyFont="1" applyFill="1" applyBorder="1" applyAlignment="1">
      <alignment horizontal="center" vertical="center" wrapText="1"/>
    </xf>
    <xf numFmtId="41" fontId="9" fillId="2" borderId="25" xfId="0" applyNumberFormat="1" applyFont="1" applyFill="1" applyBorder="1" applyAlignment="1">
      <alignment horizontal="center" vertical="center" wrapText="1"/>
    </xf>
    <xf numFmtId="41" fontId="9" fillId="2" borderId="26" xfId="0" applyNumberFormat="1" applyFont="1" applyFill="1" applyBorder="1" applyAlignment="1">
      <alignment horizontal="center" vertical="center" wrapText="1"/>
    </xf>
    <xf numFmtId="41" fontId="9" fillId="2" borderId="22" xfId="0" applyNumberFormat="1" applyFont="1" applyFill="1" applyBorder="1" applyAlignment="1">
      <alignment horizontal="center" vertical="center" wrapText="1"/>
    </xf>
    <xf numFmtId="41" fontId="9" fillId="2" borderId="29" xfId="0" applyNumberFormat="1" applyFont="1" applyFill="1" applyBorder="1" applyAlignment="1">
      <alignment horizontal="center" vertical="center" wrapText="1"/>
    </xf>
    <xf numFmtId="41" fontId="9" fillId="2" borderId="0" xfId="0" applyNumberFormat="1" applyFont="1" applyFill="1" applyBorder="1" applyAlignment="1">
      <alignment horizontal="center" vertical="center" wrapText="1"/>
    </xf>
    <xf numFmtId="41" fontId="9" fillId="2" borderId="32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1" fillId="0" borderId="29" xfId="1" applyNumberFormat="1" applyFont="1" applyBorder="1" applyAlignment="1">
      <alignment horizontal="center"/>
    </xf>
    <xf numFmtId="41" fontId="1" fillId="0" borderId="0" xfId="1" applyNumberFormat="1" applyFont="1" applyBorder="1" applyAlignment="1">
      <alignment horizontal="center"/>
    </xf>
    <xf numFmtId="41" fontId="1" fillId="0" borderId="31" xfId="1" applyNumberFormat="1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2" borderId="23" xfId="2" applyFont="1" applyFill="1" applyBorder="1" applyAlignment="1">
      <alignment vertical="center" wrapText="1"/>
    </xf>
    <xf numFmtId="0" fontId="1" fillId="2" borderId="31" xfId="2" applyFont="1" applyFill="1" applyBorder="1" applyAlignment="1">
      <alignment vertical="center" wrapText="1"/>
    </xf>
    <xf numFmtId="0" fontId="1" fillId="2" borderId="30" xfId="2" applyFont="1" applyFill="1" applyBorder="1" applyAlignment="1">
      <alignment vertical="center" wrapText="1"/>
    </xf>
    <xf numFmtId="41" fontId="9" fillId="2" borderId="3" xfId="0" applyNumberFormat="1" applyFont="1" applyFill="1" applyBorder="1" applyAlignment="1">
      <alignment horizontal="center" vertical="center" wrapText="1"/>
    </xf>
    <xf numFmtId="41" fontId="9" fillId="2" borderId="4" xfId="0" applyNumberFormat="1" applyFont="1" applyFill="1" applyBorder="1" applyAlignment="1">
      <alignment horizontal="center" vertical="center" wrapText="1"/>
    </xf>
    <xf numFmtId="41" fontId="9" fillId="2" borderId="2" xfId="0" applyNumberFormat="1" applyFont="1" applyFill="1" applyBorder="1" applyAlignment="1">
      <alignment horizontal="center" vertical="center" wrapText="1"/>
    </xf>
    <xf numFmtId="0" fontId="1" fillId="2" borderId="26" xfId="2" applyFont="1" applyFill="1" applyBorder="1" applyAlignment="1">
      <alignment horizontal="right" vertical="center" wrapText="1"/>
    </xf>
    <xf numFmtId="0" fontId="1" fillId="2" borderId="29" xfId="2" applyFont="1" applyFill="1" applyBorder="1" applyAlignment="1">
      <alignment horizontal="right" vertical="center" wrapText="1"/>
    </xf>
    <xf numFmtId="0" fontId="1" fillId="2" borderId="32" xfId="2" applyFont="1" applyFill="1" applyBorder="1" applyAlignment="1">
      <alignment horizontal="right" vertical="center" wrapText="1"/>
    </xf>
    <xf numFmtId="41" fontId="9" fillId="2" borderId="28" xfId="0" applyNumberFormat="1" applyFont="1" applyFill="1" applyBorder="1" applyAlignment="1">
      <alignment horizontal="center" vertical="center" wrapText="1"/>
    </xf>
    <xf numFmtId="41" fontId="9" fillId="2" borderId="11" xfId="0" applyNumberFormat="1" applyFont="1" applyFill="1" applyBorder="1" applyAlignment="1">
      <alignment horizontal="center" vertical="center" wrapText="1"/>
    </xf>
    <xf numFmtId="41" fontId="9" fillId="2" borderId="8" xfId="0" applyNumberFormat="1" applyFont="1" applyFill="1" applyBorder="1" applyAlignment="1">
      <alignment horizontal="center" vertical="center" wrapText="1"/>
    </xf>
    <xf numFmtId="41" fontId="9" fillId="2" borderId="27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_Cuadro 1" xfId="4"/>
    <cellStyle name="Normal_Cuadro 30" xfId="3"/>
    <cellStyle name="Normal_LOIRAEXFILE" xfId="2"/>
  </cellStyles>
  <dxfs count="0"/>
  <tableStyles count="0" defaultTableStyle="TableStyleMedium2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8"/>
  <sheetViews>
    <sheetView view="pageBreakPreview" topLeftCell="O1" zoomScale="93" zoomScaleNormal="100" zoomScaleSheetLayoutView="93" workbookViewId="0">
      <selection activeCell="AM11" sqref="AM11"/>
    </sheetView>
  </sheetViews>
  <sheetFormatPr baseColWidth="10" defaultRowHeight="15" x14ac:dyDescent="0.25"/>
  <cols>
    <col min="1" max="1" width="29.42578125" style="1" customWidth="1"/>
    <col min="2" max="2" width="11.42578125" style="1"/>
    <col min="3" max="3" width="10.85546875" style="1" customWidth="1"/>
    <col min="4" max="4" width="10.42578125" style="1" customWidth="1"/>
    <col min="5" max="5" width="11.42578125" style="1"/>
    <col min="6" max="6" width="10.42578125" style="1" customWidth="1"/>
    <col min="7" max="7" width="8.5703125" style="1" customWidth="1"/>
    <col min="8" max="8" width="6.7109375" style="1" customWidth="1"/>
    <col min="9" max="9" width="7.28515625" style="1" customWidth="1"/>
    <col min="10" max="10" width="8.5703125" style="1" customWidth="1"/>
    <col min="11" max="11" width="7.28515625" style="1" customWidth="1"/>
    <col min="12" max="12" width="6.42578125" style="1" customWidth="1"/>
    <col min="13" max="13" width="7.140625" style="1" customWidth="1"/>
    <col min="14" max="14" width="8.5703125" style="1" customWidth="1"/>
    <col min="15" max="15" width="7.140625" style="1" customWidth="1"/>
    <col min="16" max="16" width="9.140625" style="1" customWidth="1"/>
    <col min="17" max="17" width="10.140625" style="1" customWidth="1"/>
    <col min="18" max="18" width="0" style="1" hidden="1" customWidth="1"/>
    <col min="19" max="21" width="11.42578125" style="1"/>
    <col min="22" max="22" width="3.42578125" style="1" customWidth="1"/>
    <col min="23" max="23" width="3.28515625" style="1" customWidth="1"/>
    <col min="24" max="24" width="26.140625" style="1" customWidth="1"/>
    <col min="25" max="25" width="11.42578125" style="1"/>
    <col min="26" max="26" width="18.5703125" style="1" customWidth="1"/>
    <col min="27" max="27" width="15.28515625" style="1" customWidth="1"/>
    <col min="28" max="240" width="11.42578125" style="1"/>
    <col min="241" max="241" width="32.28515625" style="1" customWidth="1"/>
    <col min="242" max="242" width="11.42578125" style="1"/>
    <col min="243" max="243" width="10.85546875" style="1" customWidth="1"/>
    <col min="244" max="244" width="10.42578125" style="1" customWidth="1"/>
    <col min="245" max="245" width="11.42578125" style="1"/>
    <col min="246" max="246" width="10.42578125" style="1" customWidth="1"/>
    <col min="247" max="247" width="8.5703125" style="1" customWidth="1"/>
    <col min="248" max="248" width="6.7109375" style="1" customWidth="1"/>
    <col min="249" max="249" width="7.28515625" style="1" customWidth="1"/>
    <col min="250" max="250" width="8.5703125" style="1" customWidth="1"/>
    <col min="251" max="251" width="7.28515625" style="1" customWidth="1"/>
    <col min="252" max="252" width="6.42578125" style="1" customWidth="1"/>
    <col min="253" max="253" width="7.140625" style="1" customWidth="1"/>
    <col min="254" max="254" width="8.5703125" style="1" customWidth="1"/>
    <col min="255" max="255" width="7.140625" style="1" customWidth="1"/>
    <col min="256" max="256" width="8.140625" style="1" customWidth="1"/>
    <col min="257" max="257" width="10.140625" style="1" customWidth="1"/>
    <col min="258" max="258" width="0" style="1" hidden="1" customWidth="1"/>
    <col min="259" max="496" width="11.42578125" style="1"/>
    <col min="497" max="497" width="32.28515625" style="1" customWidth="1"/>
    <col min="498" max="498" width="11.42578125" style="1"/>
    <col min="499" max="499" width="10.85546875" style="1" customWidth="1"/>
    <col min="500" max="500" width="10.42578125" style="1" customWidth="1"/>
    <col min="501" max="501" width="11.42578125" style="1"/>
    <col min="502" max="502" width="10.42578125" style="1" customWidth="1"/>
    <col min="503" max="503" width="8.5703125" style="1" customWidth="1"/>
    <col min="504" max="504" width="6.7109375" style="1" customWidth="1"/>
    <col min="505" max="505" width="7.28515625" style="1" customWidth="1"/>
    <col min="506" max="506" width="8.5703125" style="1" customWidth="1"/>
    <col min="507" max="507" width="7.28515625" style="1" customWidth="1"/>
    <col min="508" max="508" width="6.42578125" style="1" customWidth="1"/>
    <col min="509" max="509" width="7.140625" style="1" customWidth="1"/>
    <col min="510" max="510" width="8.5703125" style="1" customWidth="1"/>
    <col min="511" max="511" width="7.140625" style="1" customWidth="1"/>
    <col min="512" max="512" width="8.140625" style="1" customWidth="1"/>
    <col min="513" max="513" width="10.140625" style="1" customWidth="1"/>
    <col min="514" max="514" width="0" style="1" hidden="1" customWidth="1"/>
    <col min="515" max="752" width="11.42578125" style="1"/>
    <col min="753" max="753" width="32.28515625" style="1" customWidth="1"/>
    <col min="754" max="754" width="11.42578125" style="1"/>
    <col min="755" max="755" width="10.85546875" style="1" customWidth="1"/>
    <col min="756" max="756" width="10.42578125" style="1" customWidth="1"/>
    <col min="757" max="757" width="11.42578125" style="1"/>
    <col min="758" max="758" width="10.42578125" style="1" customWidth="1"/>
    <col min="759" max="759" width="8.5703125" style="1" customWidth="1"/>
    <col min="760" max="760" width="6.7109375" style="1" customWidth="1"/>
    <col min="761" max="761" width="7.28515625" style="1" customWidth="1"/>
    <col min="762" max="762" width="8.5703125" style="1" customWidth="1"/>
    <col min="763" max="763" width="7.28515625" style="1" customWidth="1"/>
    <col min="764" max="764" width="6.42578125" style="1" customWidth="1"/>
    <col min="765" max="765" width="7.140625" style="1" customWidth="1"/>
    <col min="766" max="766" width="8.5703125" style="1" customWidth="1"/>
    <col min="767" max="767" width="7.140625" style="1" customWidth="1"/>
    <col min="768" max="768" width="8.140625" style="1" customWidth="1"/>
    <col min="769" max="769" width="10.140625" style="1" customWidth="1"/>
    <col min="770" max="770" width="0" style="1" hidden="1" customWidth="1"/>
    <col min="771" max="1008" width="11.42578125" style="1"/>
    <col min="1009" max="1009" width="32.28515625" style="1" customWidth="1"/>
    <col min="1010" max="1010" width="11.42578125" style="1"/>
    <col min="1011" max="1011" width="10.85546875" style="1" customWidth="1"/>
    <col min="1012" max="1012" width="10.42578125" style="1" customWidth="1"/>
    <col min="1013" max="1013" width="11.42578125" style="1"/>
    <col min="1014" max="1014" width="10.42578125" style="1" customWidth="1"/>
    <col min="1015" max="1015" width="8.5703125" style="1" customWidth="1"/>
    <col min="1016" max="1016" width="6.7109375" style="1" customWidth="1"/>
    <col min="1017" max="1017" width="7.28515625" style="1" customWidth="1"/>
    <col min="1018" max="1018" width="8.5703125" style="1" customWidth="1"/>
    <col min="1019" max="1019" width="7.28515625" style="1" customWidth="1"/>
    <col min="1020" max="1020" width="6.42578125" style="1" customWidth="1"/>
    <col min="1021" max="1021" width="7.140625" style="1" customWidth="1"/>
    <col min="1022" max="1022" width="8.5703125" style="1" customWidth="1"/>
    <col min="1023" max="1023" width="7.140625" style="1" customWidth="1"/>
    <col min="1024" max="1024" width="8.140625" style="1" customWidth="1"/>
    <col min="1025" max="1025" width="10.140625" style="1" customWidth="1"/>
    <col min="1026" max="1026" width="0" style="1" hidden="1" customWidth="1"/>
    <col min="1027" max="1264" width="11.42578125" style="1"/>
    <col min="1265" max="1265" width="32.28515625" style="1" customWidth="1"/>
    <col min="1266" max="1266" width="11.42578125" style="1"/>
    <col min="1267" max="1267" width="10.85546875" style="1" customWidth="1"/>
    <col min="1268" max="1268" width="10.42578125" style="1" customWidth="1"/>
    <col min="1269" max="1269" width="11.42578125" style="1"/>
    <col min="1270" max="1270" width="10.42578125" style="1" customWidth="1"/>
    <col min="1271" max="1271" width="8.5703125" style="1" customWidth="1"/>
    <col min="1272" max="1272" width="6.7109375" style="1" customWidth="1"/>
    <col min="1273" max="1273" width="7.28515625" style="1" customWidth="1"/>
    <col min="1274" max="1274" width="8.5703125" style="1" customWidth="1"/>
    <col min="1275" max="1275" width="7.28515625" style="1" customWidth="1"/>
    <col min="1276" max="1276" width="6.42578125" style="1" customWidth="1"/>
    <col min="1277" max="1277" width="7.140625" style="1" customWidth="1"/>
    <col min="1278" max="1278" width="8.5703125" style="1" customWidth="1"/>
    <col min="1279" max="1279" width="7.140625" style="1" customWidth="1"/>
    <col min="1280" max="1280" width="8.140625" style="1" customWidth="1"/>
    <col min="1281" max="1281" width="10.140625" style="1" customWidth="1"/>
    <col min="1282" max="1282" width="0" style="1" hidden="1" customWidth="1"/>
    <col min="1283" max="1520" width="11.42578125" style="1"/>
    <col min="1521" max="1521" width="32.28515625" style="1" customWidth="1"/>
    <col min="1522" max="1522" width="11.42578125" style="1"/>
    <col min="1523" max="1523" width="10.85546875" style="1" customWidth="1"/>
    <col min="1524" max="1524" width="10.42578125" style="1" customWidth="1"/>
    <col min="1525" max="1525" width="11.42578125" style="1"/>
    <col min="1526" max="1526" width="10.42578125" style="1" customWidth="1"/>
    <col min="1527" max="1527" width="8.5703125" style="1" customWidth="1"/>
    <col min="1528" max="1528" width="6.7109375" style="1" customWidth="1"/>
    <col min="1529" max="1529" width="7.28515625" style="1" customWidth="1"/>
    <col min="1530" max="1530" width="8.5703125" style="1" customWidth="1"/>
    <col min="1531" max="1531" width="7.28515625" style="1" customWidth="1"/>
    <col min="1532" max="1532" width="6.42578125" style="1" customWidth="1"/>
    <col min="1533" max="1533" width="7.140625" style="1" customWidth="1"/>
    <col min="1534" max="1534" width="8.5703125" style="1" customWidth="1"/>
    <col min="1535" max="1535" width="7.140625" style="1" customWidth="1"/>
    <col min="1536" max="1536" width="8.140625" style="1" customWidth="1"/>
    <col min="1537" max="1537" width="10.140625" style="1" customWidth="1"/>
    <col min="1538" max="1538" width="0" style="1" hidden="1" customWidth="1"/>
    <col min="1539" max="1776" width="11.42578125" style="1"/>
    <col min="1777" max="1777" width="32.28515625" style="1" customWidth="1"/>
    <col min="1778" max="1778" width="11.42578125" style="1"/>
    <col min="1779" max="1779" width="10.85546875" style="1" customWidth="1"/>
    <col min="1780" max="1780" width="10.42578125" style="1" customWidth="1"/>
    <col min="1781" max="1781" width="11.42578125" style="1"/>
    <col min="1782" max="1782" width="10.42578125" style="1" customWidth="1"/>
    <col min="1783" max="1783" width="8.5703125" style="1" customWidth="1"/>
    <col min="1784" max="1784" width="6.7109375" style="1" customWidth="1"/>
    <col min="1785" max="1785" width="7.28515625" style="1" customWidth="1"/>
    <col min="1786" max="1786" width="8.5703125" style="1" customWidth="1"/>
    <col min="1787" max="1787" width="7.28515625" style="1" customWidth="1"/>
    <col min="1788" max="1788" width="6.42578125" style="1" customWidth="1"/>
    <col min="1789" max="1789" width="7.140625" style="1" customWidth="1"/>
    <col min="1790" max="1790" width="8.5703125" style="1" customWidth="1"/>
    <col min="1791" max="1791" width="7.140625" style="1" customWidth="1"/>
    <col min="1792" max="1792" width="8.140625" style="1" customWidth="1"/>
    <col min="1793" max="1793" width="10.140625" style="1" customWidth="1"/>
    <col min="1794" max="1794" width="0" style="1" hidden="1" customWidth="1"/>
    <col min="1795" max="2032" width="11.42578125" style="1"/>
    <col min="2033" max="2033" width="32.28515625" style="1" customWidth="1"/>
    <col min="2034" max="2034" width="11.42578125" style="1"/>
    <col min="2035" max="2035" width="10.85546875" style="1" customWidth="1"/>
    <col min="2036" max="2036" width="10.42578125" style="1" customWidth="1"/>
    <col min="2037" max="2037" width="11.42578125" style="1"/>
    <col min="2038" max="2038" width="10.42578125" style="1" customWidth="1"/>
    <col min="2039" max="2039" width="8.5703125" style="1" customWidth="1"/>
    <col min="2040" max="2040" width="6.7109375" style="1" customWidth="1"/>
    <col min="2041" max="2041" width="7.28515625" style="1" customWidth="1"/>
    <col min="2042" max="2042" width="8.5703125" style="1" customWidth="1"/>
    <col min="2043" max="2043" width="7.28515625" style="1" customWidth="1"/>
    <col min="2044" max="2044" width="6.42578125" style="1" customWidth="1"/>
    <col min="2045" max="2045" width="7.140625" style="1" customWidth="1"/>
    <col min="2046" max="2046" width="8.5703125" style="1" customWidth="1"/>
    <col min="2047" max="2047" width="7.140625" style="1" customWidth="1"/>
    <col min="2048" max="2048" width="8.140625" style="1" customWidth="1"/>
    <col min="2049" max="2049" width="10.140625" style="1" customWidth="1"/>
    <col min="2050" max="2050" width="0" style="1" hidden="1" customWidth="1"/>
    <col min="2051" max="2288" width="11.42578125" style="1"/>
    <col min="2289" max="2289" width="32.28515625" style="1" customWidth="1"/>
    <col min="2290" max="2290" width="11.42578125" style="1"/>
    <col min="2291" max="2291" width="10.85546875" style="1" customWidth="1"/>
    <col min="2292" max="2292" width="10.42578125" style="1" customWidth="1"/>
    <col min="2293" max="2293" width="11.42578125" style="1"/>
    <col min="2294" max="2294" width="10.42578125" style="1" customWidth="1"/>
    <col min="2295" max="2295" width="8.5703125" style="1" customWidth="1"/>
    <col min="2296" max="2296" width="6.7109375" style="1" customWidth="1"/>
    <col min="2297" max="2297" width="7.28515625" style="1" customWidth="1"/>
    <col min="2298" max="2298" width="8.5703125" style="1" customWidth="1"/>
    <col min="2299" max="2299" width="7.28515625" style="1" customWidth="1"/>
    <col min="2300" max="2300" width="6.42578125" style="1" customWidth="1"/>
    <col min="2301" max="2301" width="7.140625" style="1" customWidth="1"/>
    <col min="2302" max="2302" width="8.5703125" style="1" customWidth="1"/>
    <col min="2303" max="2303" width="7.140625" style="1" customWidth="1"/>
    <col min="2304" max="2304" width="8.140625" style="1" customWidth="1"/>
    <col min="2305" max="2305" width="10.140625" style="1" customWidth="1"/>
    <col min="2306" max="2306" width="0" style="1" hidden="1" customWidth="1"/>
    <col min="2307" max="2544" width="11.42578125" style="1"/>
    <col min="2545" max="2545" width="32.28515625" style="1" customWidth="1"/>
    <col min="2546" max="2546" width="11.42578125" style="1"/>
    <col min="2547" max="2547" width="10.85546875" style="1" customWidth="1"/>
    <col min="2548" max="2548" width="10.42578125" style="1" customWidth="1"/>
    <col min="2549" max="2549" width="11.42578125" style="1"/>
    <col min="2550" max="2550" width="10.42578125" style="1" customWidth="1"/>
    <col min="2551" max="2551" width="8.5703125" style="1" customWidth="1"/>
    <col min="2552" max="2552" width="6.7109375" style="1" customWidth="1"/>
    <col min="2553" max="2553" width="7.28515625" style="1" customWidth="1"/>
    <col min="2554" max="2554" width="8.5703125" style="1" customWidth="1"/>
    <col min="2555" max="2555" width="7.28515625" style="1" customWidth="1"/>
    <col min="2556" max="2556" width="6.42578125" style="1" customWidth="1"/>
    <col min="2557" max="2557" width="7.140625" style="1" customWidth="1"/>
    <col min="2558" max="2558" width="8.5703125" style="1" customWidth="1"/>
    <col min="2559" max="2559" width="7.140625" style="1" customWidth="1"/>
    <col min="2560" max="2560" width="8.140625" style="1" customWidth="1"/>
    <col min="2561" max="2561" width="10.140625" style="1" customWidth="1"/>
    <col min="2562" max="2562" width="0" style="1" hidden="1" customWidth="1"/>
    <col min="2563" max="2800" width="11.42578125" style="1"/>
    <col min="2801" max="2801" width="32.28515625" style="1" customWidth="1"/>
    <col min="2802" max="2802" width="11.42578125" style="1"/>
    <col min="2803" max="2803" width="10.85546875" style="1" customWidth="1"/>
    <col min="2804" max="2804" width="10.42578125" style="1" customWidth="1"/>
    <col min="2805" max="2805" width="11.42578125" style="1"/>
    <col min="2806" max="2806" width="10.42578125" style="1" customWidth="1"/>
    <col min="2807" max="2807" width="8.5703125" style="1" customWidth="1"/>
    <col min="2808" max="2808" width="6.7109375" style="1" customWidth="1"/>
    <col min="2809" max="2809" width="7.28515625" style="1" customWidth="1"/>
    <col min="2810" max="2810" width="8.5703125" style="1" customWidth="1"/>
    <col min="2811" max="2811" width="7.28515625" style="1" customWidth="1"/>
    <col min="2812" max="2812" width="6.42578125" style="1" customWidth="1"/>
    <col min="2813" max="2813" width="7.140625" style="1" customWidth="1"/>
    <col min="2814" max="2814" width="8.5703125" style="1" customWidth="1"/>
    <col min="2815" max="2815" width="7.140625" style="1" customWidth="1"/>
    <col min="2816" max="2816" width="8.140625" style="1" customWidth="1"/>
    <col min="2817" max="2817" width="10.140625" style="1" customWidth="1"/>
    <col min="2818" max="2818" width="0" style="1" hidden="1" customWidth="1"/>
    <col min="2819" max="3056" width="11.42578125" style="1"/>
    <col min="3057" max="3057" width="32.28515625" style="1" customWidth="1"/>
    <col min="3058" max="3058" width="11.42578125" style="1"/>
    <col min="3059" max="3059" width="10.85546875" style="1" customWidth="1"/>
    <col min="3060" max="3060" width="10.42578125" style="1" customWidth="1"/>
    <col min="3061" max="3061" width="11.42578125" style="1"/>
    <col min="3062" max="3062" width="10.42578125" style="1" customWidth="1"/>
    <col min="3063" max="3063" width="8.5703125" style="1" customWidth="1"/>
    <col min="3064" max="3064" width="6.7109375" style="1" customWidth="1"/>
    <col min="3065" max="3065" width="7.28515625" style="1" customWidth="1"/>
    <col min="3066" max="3066" width="8.5703125" style="1" customWidth="1"/>
    <col min="3067" max="3067" width="7.28515625" style="1" customWidth="1"/>
    <col min="3068" max="3068" width="6.42578125" style="1" customWidth="1"/>
    <col min="3069" max="3069" width="7.140625" style="1" customWidth="1"/>
    <col min="3070" max="3070" width="8.5703125" style="1" customWidth="1"/>
    <col min="3071" max="3071" width="7.140625" style="1" customWidth="1"/>
    <col min="3072" max="3072" width="8.140625" style="1" customWidth="1"/>
    <col min="3073" max="3073" width="10.140625" style="1" customWidth="1"/>
    <col min="3074" max="3074" width="0" style="1" hidden="1" customWidth="1"/>
    <col min="3075" max="3312" width="11.42578125" style="1"/>
    <col min="3313" max="3313" width="32.28515625" style="1" customWidth="1"/>
    <col min="3314" max="3314" width="11.42578125" style="1"/>
    <col min="3315" max="3315" width="10.85546875" style="1" customWidth="1"/>
    <col min="3316" max="3316" width="10.42578125" style="1" customWidth="1"/>
    <col min="3317" max="3317" width="11.42578125" style="1"/>
    <col min="3318" max="3318" width="10.42578125" style="1" customWidth="1"/>
    <col min="3319" max="3319" width="8.5703125" style="1" customWidth="1"/>
    <col min="3320" max="3320" width="6.7109375" style="1" customWidth="1"/>
    <col min="3321" max="3321" width="7.28515625" style="1" customWidth="1"/>
    <col min="3322" max="3322" width="8.5703125" style="1" customWidth="1"/>
    <col min="3323" max="3323" width="7.28515625" style="1" customWidth="1"/>
    <col min="3324" max="3324" width="6.42578125" style="1" customWidth="1"/>
    <col min="3325" max="3325" width="7.140625" style="1" customWidth="1"/>
    <col min="3326" max="3326" width="8.5703125" style="1" customWidth="1"/>
    <col min="3327" max="3327" width="7.140625" style="1" customWidth="1"/>
    <col min="3328" max="3328" width="8.140625" style="1" customWidth="1"/>
    <col min="3329" max="3329" width="10.140625" style="1" customWidth="1"/>
    <col min="3330" max="3330" width="0" style="1" hidden="1" customWidth="1"/>
    <col min="3331" max="3568" width="11.42578125" style="1"/>
    <col min="3569" max="3569" width="32.28515625" style="1" customWidth="1"/>
    <col min="3570" max="3570" width="11.42578125" style="1"/>
    <col min="3571" max="3571" width="10.85546875" style="1" customWidth="1"/>
    <col min="3572" max="3572" width="10.42578125" style="1" customWidth="1"/>
    <col min="3573" max="3573" width="11.42578125" style="1"/>
    <col min="3574" max="3574" width="10.42578125" style="1" customWidth="1"/>
    <col min="3575" max="3575" width="8.5703125" style="1" customWidth="1"/>
    <col min="3576" max="3576" width="6.7109375" style="1" customWidth="1"/>
    <col min="3577" max="3577" width="7.28515625" style="1" customWidth="1"/>
    <col min="3578" max="3578" width="8.5703125" style="1" customWidth="1"/>
    <col min="3579" max="3579" width="7.28515625" style="1" customWidth="1"/>
    <col min="3580" max="3580" width="6.42578125" style="1" customWidth="1"/>
    <col min="3581" max="3581" width="7.140625" style="1" customWidth="1"/>
    <col min="3582" max="3582" width="8.5703125" style="1" customWidth="1"/>
    <col min="3583" max="3583" width="7.140625" style="1" customWidth="1"/>
    <col min="3584" max="3584" width="8.140625" style="1" customWidth="1"/>
    <col min="3585" max="3585" width="10.140625" style="1" customWidth="1"/>
    <col min="3586" max="3586" width="0" style="1" hidden="1" customWidth="1"/>
    <col min="3587" max="3824" width="11.42578125" style="1"/>
    <col min="3825" max="3825" width="32.28515625" style="1" customWidth="1"/>
    <col min="3826" max="3826" width="11.42578125" style="1"/>
    <col min="3827" max="3827" width="10.85546875" style="1" customWidth="1"/>
    <col min="3828" max="3828" width="10.42578125" style="1" customWidth="1"/>
    <col min="3829" max="3829" width="11.42578125" style="1"/>
    <col min="3830" max="3830" width="10.42578125" style="1" customWidth="1"/>
    <col min="3831" max="3831" width="8.5703125" style="1" customWidth="1"/>
    <col min="3832" max="3832" width="6.7109375" style="1" customWidth="1"/>
    <col min="3833" max="3833" width="7.28515625" style="1" customWidth="1"/>
    <col min="3834" max="3834" width="8.5703125" style="1" customWidth="1"/>
    <col min="3835" max="3835" width="7.28515625" style="1" customWidth="1"/>
    <col min="3836" max="3836" width="6.42578125" style="1" customWidth="1"/>
    <col min="3837" max="3837" width="7.140625" style="1" customWidth="1"/>
    <col min="3838" max="3838" width="8.5703125" style="1" customWidth="1"/>
    <col min="3839" max="3839" width="7.140625" style="1" customWidth="1"/>
    <col min="3840" max="3840" width="8.140625" style="1" customWidth="1"/>
    <col min="3841" max="3841" width="10.140625" style="1" customWidth="1"/>
    <col min="3842" max="3842" width="0" style="1" hidden="1" customWidth="1"/>
    <col min="3843" max="4080" width="11.42578125" style="1"/>
    <col min="4081" max="4081" width="32.28515625" style="1" customWidth="1"/>
    <col min="4082" max="4082" width="11.42578125" style="1"/>
    <col min="4083" max="4083" width="10.85546875" style="1" customWidth="1"/>
    <col min="4084" max="4084" width="10.42578125" style="1" customWidth="1"/>
    <col min="4085" max="4085" width="11.42578125" style="1"/>
    <col min="4086" max="4086" width="10.42578125" style="1" customWidth="1"/>
    <col min="4087" max="4087" width="8.5703125" style="1" customWidth="1"/>
    <col min="4088" max="4088" width="6.7109375" style="1" customWidth="1"/>
    <col min="4089" max="4089" width="7.28515625" style="1" customWidth="1"/>
    <col min="4090" max="4090" width="8.5703125" style="1" customWidth="1"/>
    <col min="4091" max="4091" width="7.28515625" style="1" customWidth="1"/>
    <col min="4092" max="4092" width="6.42578125" style="1" customWidth="1"/>
    <col min="4093" max="4093" width="7.140625" style="1" customWidth="1"/>
    <col min="4094" max="4094" width="8.5703125" style="1" customWidth="1"/>
    <col min="4095" max="4095" width="7.140625" style="1" customWidth="1"/>
    <col min="4096" max="4096" width="8.140625" style="1" customWidth="1"/>
    <col min="4097" max="4097" width="10.140625" style="1" customWidth="1"/>
    <col min="4098" max="4098" width="0" style="1" hidden="1" customWidth="1"/>
    <col min="4099" max="4336" width="11.42578125" style="1"/>
    <col min="4337" max="4337" width="32.28515625" style="1" customWidth="1"/>
    <col min="4338" max="4338" width="11.42578125" style="1"/>
    <col min="4339" max="4339" width="10.85546875" style="1" customWidth="1"/>
    <col min="4340" max="4340" width="10.42578125" style="1" customWidth="1"/>
    <col min="4341" max="4341" width="11.42578125" style="1"/>
    <col min="4342" max="4342" width="10.42578125" style="1" customWidth="1"/>
    <col min="4343" max="4343" width="8.5703125" style="1" customWidth="1"/>
    <col min="4344" max="4344" width="6.7109375" style="1" customWidth="1"/>
    <col min="4345" max="4345" width="7.28515625" style="1" customWidth="1"/>
    <col min="4346" max="4346" width="8.5703125" style="1" customWidth="1"/>
    <col min="4347" max="4347" width="7.28515625" style="1" customWidth="1"/>
    <col min="4348" max="4348" width="6.42578125" style="1" customWidth="1"/>
    <col min="4349" max="4349" width="7.140625" style="1" customWidth="1"/>
    <col min="4350" max="4350" width="8.5703125" style="1" customWidth="1"/>
    <col min="4351" max="4351" width="7.140625" style="1" customWidth="1"/>
    <col min="4352" max="4352" width="8.140625" style="1" customWidth="1"/>
    <col min="4353" max="4353" width="10.140625" style="1" customWidth="1"/>
    <col min="4354" max="4354" width="0" style="1" hidden="1" customWidth="1"/>
    <col min="4355" max="4592" width="11.42578125" style="1"/>
    <col min="4593" max="4593" width="32.28515625" style="1" customWidth="1"/>
    <col min="4594" max="4594" width="11.42578125" style="1"/>
    <col min="4595" max="4595" width="10.85546875" style="1" customWidth="1"/>
    <col min="4596" max="4596" width="10.42578125" style="1" customWidth="1"/>
    <col min="4597" max="4597" width="11.42578125" style="1"/>
    <col min="4598" max="4598" width="10.42578125" style="1" customWidth="1"/>
    <col min="4599" max="4599" width="8.5703125" style="1" customWidth="1"/>
    <col min="4600" max="4600" width="6.7109375" style="1" customWidth="1"/>
    <col min="4601" max="4601" width="7.28515625" style="1" customWidth="1"/>
    <col min="4602" max="4602" width="8.5703125" style="1" customWidth="1"/>
    <col min="4603" max="4603" width="7.28515625" style="1" customWidth="1"/>
    <col min="4604" max="4604" width="6.42578125" style="1" customWidth="1"/>
    <col min="4605" max="4605" width="7.140625" style="1" customWidth="1"/>
    <col min="4606" max="4606" width="8.5703125" style="1" customWidth="1"/>
    <col min="4607" max="4607" width="7.140625" style="1" customWidth="1"/>
    <col min="4608" max="4608" width="8.140625" style="1" customWidth="1"/>
    <col min="4609" max="4609" width="10.140625" style="1" customWidth="1"/>
    <col min="4610" max="4610" width="0" style="1" hidden="1" customWidth="1"/>
    <col min="4611" max="4848" width="11.42578125" style="1"/>
    <col min="4849" max="4849" width="32.28515625" style="1" customWidth="1"/>
    <col min="4850" max="4850" width="11.42578125" style="1"/>
    <col min="4851" max="4851" width="10.85546875" style="1" customWidth="1"/>
    <col min="4852" max="4852" width="10.42578125" style="1" customWidth="1"/>
    <col min="4853" max="4853" width="11.42578125" style="1"/>
    <col min="4854" max="4854" width="10.42578125" style="1" customWidth="1"/>
    <col min="4855" max="4855" width="8.5703125" style="1" customWidth="1"/>
    <col min="4856" max="4856" width="6.7109375" style="1" customWidth="1"/>
    <col min="4857" max="4857" width="7.28515625" style="1" customWidth="1"/>
    <col min="4858" max="4858" width="8.5703125" style="1" customWidth="1"/>
    <col min="4859" max="4859" width="7.28515625" style="1" customWidth="1"/>
    <col min="4860" max="4860" width="6.42578125" style="1" customWidth="1"/>
    <col min="4861" max="4861" width="7.140625" style="1" customWidth="1"/>
    <col min="4862" max="4862" width="8.5703125" style="1" customWidth="1"/>
    <col min="4863" max="4863" width="7.140625" style="1" customWidth="1"/>
    <col min="4864" max="4864" width="8.140625" style="1" customWidth="1"/>
    <col min="4865" max="4865" width="10.140625" style="1" customWidth="1"/>
    <col min="4866" max="4866" width="0" style="1" hidden="1" customWidth="1"/>
    <col min="4867" max="5104" width="11.42578125" style="1"/>
    <col min="5105" max="5105" width="32.28515625" style="1" customWidth="1"/>
    <col min="5106" max="5106" width="11.42578125" style="1"/>
    <col min="5107" max="5107" width="10.85546875" style="1" customWidth="1"/>
    <col min="5108" max="5108" width="10.42578125" style="1" customWidth="1"/>
    <col min="5109" max="5109" width="11.42578125" style="1"/>
    <col min="5110" max="5110" width="10.42578125" style="1" customWidth="1"/>
    <col min="5111" max="5111" width="8.5703125" style="1" customWidth="1"/>
    <col min="5112" max="5112" width="6.7109375" style="1" customWidth="1"/>
    <col min="5113" max="5113" width="7.28515625" style="1" customWidth="1"/>
    <col min="5114" max="5114" width="8.5703125" style="1" customWidth="1"/>
    <col min="5115" max="5115" width="7.28515625" style="1" customWidth="1"/>
    <col min="5116" max="5116" width="6.42578125" style="1" customWidth="1"/>
    <col min="5117" max="5117" width="7.140625" style="1" customWidth="1"/>
    <col min="5118" max="5118" width="8.5703125" style="1" customWidth="1"/>
    <col min="5119" max="5119" width="7.140625" style="1" customWidth="1"/>
    <col min="5120" max="5120" width="8.140625" style="1" customWidth="1"/>
    <col min="5121" max="5121" width="10.140625" style="1" customWidth="1"/>
    <col min="5122" max="5122" width="0" style="1" hidden="1" customWidth="1"/>
    <col min="5123" max="5360" width="11.42578125" style="1"/>
    <col min="5361" max="5361" width="32.28515625" style="1" customWidth="1"/>
    <col min="5362" max="5362" width="11.42578125" style="1"/>
    <col min="5363" max="5363" width="10.85546875" style="1" customWidth="1"/>
    <col min="5364" max="5364" width="10.42578125" style="1" customWidth="1"/>
    <col min="5365" max="5365" width="11.42578125" style="1"/>
    <col min="5366" max="5366" width="10.42578125" style="1" customWidth="1"/>
    <col min="5367" max="5367" width="8.5703125" style="1" customWidth="1"/>
    <col min="5368" max="5368" width="6.7109375" style="1" customWidth="1"/>
    <col min="5369" max="5369" width="7.28515625" style="1" customWidth="1"/>
    <col min="5370" max="5370" width="8.5703125" style="1" customWidth="1"/>
    <col min="5371" max="5371" width="7.28515625" style="1" customWidth="1"/>
    <col min="5372" max="5372" width="6.42578125" style="1" customWidth="1"/>
    <col min="5373" max="5373" width="7.140625" style="1" customWidth="1"/>
    <col min="5374" max="5374" width="8.5703125" style="1" customWidth="1"/>
    <col min="5375" max="5375" width="7.140625" style="1" customWidth="1"/>
    <col min="5376" max="5376" width="8.140625" style="1" customWidth="1"/>
    <col min="5377" max="5377" width="10.140625" style="1" customWidth="1"/>
    <col min="5378" max="5378" width="0" style="1" hidden="1" customWidth="1"/>
    <col min="5379" max="5616" width="11.42578125" style="1"/>
    <col min="5617" max="5617" width="32.28515625" style="1" customWidth="1"/>
    <col min="5618" max="5618" width="11.42578125" style="1"/>
    <col min="5619" max="5619" width="10.85546875" style="1" customWidth="1"/>
    <col min="5620" max="5620" width="10.42578125" style="1" customWidth="1"/>
    <col min="5621" max="5621" width="11.42578125" style="1"/>
    <col min="5622" max="5622" width="10.42578125" style="1" customWidth="1"/>
    <col min="5623" max="5623" width="8.5703125" style="1" customWidth="1"/>
    <col min="5624" max="5624" width="6.7109375" style="1" customWidth="1"/>
    <col min="5625" max="5625" width="7.28515625" style="1" customWidth="1"/>
    <col min="5626" max="5626" width="8.5703125" style="1" customWidth="1"/>
    <col min="5627" max="5627" width="7.28515625" style="1" customWidth="1"/>
    <col min="5628" max="5628" width="6.42578125" style="1" customWidth="1"/>
    <col min="5629" max="5629" width="7.140625" style="1" customWidth="1"/>
    <col min="5630" max="5630" width="8.5703125" style="1" customWidth="1"/>
    <col min="5631" max="5631" width="7.140625" style="1" customWidth="1"/>
    <col min="5632" max="5632" width="8.140625" style="1" customWidth="1"/>
    <col min="5633" max="5633" width="10.140625" style="1" customWidth="1"/>
    <col min="5634" max="5634" width="0" style="1" hidden="1" customWidth="1"/>
    <col min="5635" max="5872" width="11.42578125" style="1"/>
    <col min="5873" max="5873" width="32.28515625" style="1" customWidth="1"/>
    <col min="5874" max="5874" width="11.42578125" style="1"/>
    <col min="5875" max="5875" width="10.85546875" style="1" customWidth="1"/>
    <col min="5876" max="5876" width="10.42578125" style="1" customWidth="1"/>
    <col min="5877" max="5877" width="11.42578125" style="1"/>
    <col min="5878" max="5878" width="10.42578125" style="1" customWidth="1"/>
    <col min="5879" max="5879" width="8.5703125" style="1" customWidth="1"/>
    <col min="5880" max="5880" width="6.7109375" style="1" customWidth="1"/>
    <col min="5881" max="5881" width="7.28515625" style="1" customWidth="1"/>
    <col min="5882" max="5882" width="8.5703125" style="1" customWidth="1"/>
    <col min="5883" max="5883" width="7.28515625" style="1" customWidth="1"/>
    <col min="5884" max="5884" width="6.42578125" style="1" customWidth="1"/>
    <col min="5885" max="5885" width="7.140625" style="1" customWidth="1"/>
    <col min="5886" max="5886" width="8.5703125" style="1" customWidth="1"/>
    <col min="5887" max="5887" width="7.140625" style="1" customWidth="1"/>
    <col min="5888" max="5888" width="8.140625" style="1" customWidth="1"/>
    <col min="5889" max="5889" width="10.140625" style="1" customWidth="1"/>
    <col min="5890" max="5890" width="0" style="1" hidden="1" customWidth="1"/>
    <col min="5891" max="6128" width="11.42578125" style="1"/>
    <col min="6129" max="6129" width="32.28515625" style="1" customWidth="1"/>
    <col min="6130" max="6130" width="11.42578125" style="1"/>
    <col min="6131" max="6131" width="10.85546875" style="1" customWidth="1"/>
    <col min="6132" max="6132" width="10.42578125" style="1" customWidth="1"/>
    <col min="6133" max="6133" width="11.42578125" style="1"/>
    <col min="6134" max="6134" width="10.42578125" style="1" customWidth="1"/>
    <col min="6135" max="6135" width="8.5703125" style="1" customWidth="1"/>
    <col min="6136" max="6136" width="6.7109375" style="1" customWidth="1"/>
    <col min="6137" max="6137" width="7.28515625" style="1" customWidth="1"/>
    <col min="6138" max="6138" width="8.5703125" style="1" customWidth="1"/>
    <col min="6139" max="6139" width="7.28515625" style="1" customWidth="1"/>
    <col min="6140" max="6140" width="6.42578125" style="1" customWidth="1"/>
    <col min="6141" max="6141" width="7.140625" style="1" customWidth="1"/>
    <col min="6142" max="6142" width="8.5703125" style="1" customWidth="1"/>
    <col min="6143" max="6143" width="7.140625" style="1" customWidth="1"/>
    <col min="6144" max="6144" width="8.140625" style="1" customWidth="1"/>
    <col min="6145" max="6145" width="10.140625" style="1" customWidth="1"/>
    <col min="6146" max="6146" width="0" style="1" hidden="1" customWidth="1"/>
    <col min="6147" max="6384" width="11.42578125" style="1"/>
    <col min="6385" max="6385" width="32.28515625" style="1" customWidth="1"/>
    <col min="6386" max="6386" width="11.42578125" style="1"/>
    <col min="6387" max="6387" width="10.85546875" style="1" customWidth="1"/>
    <col min="6388" max="6388" width="10.42578125" style="1" customWidth="1"/>
    <col min="6389" max="6389" width="11.42578125" style="1"/>
    <col min="6390" max="6390" width="10.42578125" style="1" customWidth="1"/>
    <col min="6391" max="6391" width="8.5703125" style="1" customWidth="1"/>
    <col min="6392" max="6392" width="6.7109375" style="1" customWidth="1"/>
    <col min="6393" max="6393" width="7.28515625" style="1" customWidth="1"/>
    <col min="6394" max="6394" width="8.5703125" style="1" customWidth="1"/>
    <col min="6395" max="6395" width="7.28515625" style="1" customWidth="1"/>
    <col min="6396" max="6396" width="6.42578125" style="1" customWidth="1"/>
    <col min="6397" max="6397" width="7.140625" style="1" customWidth="1"/>
    <col min="6398" max="6398" width="8.5703125" style="1" customWidth="1"/>
    <col min="6399" max="6399" width="7.140625" style="1" customWidth="1"/>
    <col min="6400" max="6400" width="8.140625" style="1" customWidth="1"/>
    <col min="6401" max="6401" width="10.140625" style="1" customWidth="1"/>
    <col min="6402" max="6402" width="0" style="1" hidden="1" customWidth="1"/>
    <col min="6403" max="6640" width="11.42578125" style="1"/>
    <col min="6641" max="6641" width="32.28515625" style="1" customWidth="1"/>
    <col min="6642" max="6642" width="11.42578125" style="1"/>
    <col min="6643" max="6643" width="10.85546875" style="1" customWidth="1"/>
    <col min="6644" max="6644" width="10.42578125" style="1" customWidth="1"/>
    <col min="6645" max="6645" width="11.42578125" style="1"/>
    <col min="6646" max="6646" width="10.42578125" style="1" customWidth="1"/>
    <col min="6647" max="6647" width="8.5703125" style="1" customWidth="1"/>
    <col min="6648" max="6648" width="6.7109375" style="1" customWidth="1"/>
    <col min="6649" max="6649" width="7.28515625" style="1" customWidth="1"/>
    <col min="6650" max="6650" width="8.5703125" style="1" customWidth="1"/>
    <col min="6651" max="6651" width="7.28515625" style="1" customWidth="1"/>
    <col min="6652" max="6652" width="6.42578125" style="1" customWidth="1"/>
    <col min="6653" max="6653" width="7.140625" style="1" customWidth="1"/>
    <col min="6654" max="6654" width="8.5703125" style="1" customWidth="1"/>
    <col min="6655" max="6655" width="7.140625" style="1" customWidth="1"/>
    <col min="6656" max="6656" width="8.140625" style="1" customWidth="1"/>
    <col min="6657" max="6657" width="10.140625" style="1" customWidth="1"/>
    <col min="6658" max="6658" width="0" style="1" hidden="1" customWidth="1"/>
    <col min="6659" max="6896" width="11.42578125" style="1"/>
    <col min="6897" max="6897" width="32.28515625" style="1" customWidth="1"/>
    <col min="6898" max="6898" width="11.42578125" style="1"/>
    <col min="6899" max="6899" width="10.85546875" style="1" customWidth="1"/>
    <col min="6900" max="6900" width="10.42578125" style="1" customWidth="1"/>
    <col min="6901" max="6901" width="11.42578125" style="1"/>
    <col min="6902" max="6902" width="10.42578125" style="1" customWidth="1"/>
    <col min="6903" max="6903" width="8.5703125" style="1" customWidth="1"/>
    <col min="6904" max="6904" width="6.7109375" style="1" customWidth="1"/>
    <col min="6905" max="6905" width="7.28515625" style="1" customWidth="1"/>
    <col min="6906" max="6906" width="8.5703125" style="1" customWidth="1"/>
    <col min="6907" max="6907" width="7.28515625" style="1" customWidth="1"/>
    <col min="6908" max="6908" width="6.42578125" style="1" customWidth="1"/>
    <col min="6909" max="6909" width="7.140625" style="1" customWidth="1"/>
    <col min="6910" max="6910" width="8.5703125" style="1" customWidth="1"/>
    <col min="6911" max="6911" width="7.140625" style="1" customWidth="1"/>
    <col min="6912" max="6912" width="8.140625" style="1" customWidth="1"/>
    <col min="6913" max="6913" width="10.140625" style="1" customWidth="1"/>
    <col min="6914" max="6914" width="0" style="1" hidden="1" customWidth="1"/>
    <col min="6915" max="7152" width="11.42578125" style="1"/>
    <col min="7153" max="7153" width="32.28515625" style="1" customWidth="1"/>
    <col min="7154" max="7154" width="11.42578125" style="1"/>
    <col min="7155" max="7155" width="10.85546875" style="1" customWidth="1"/>
    <col min="7156" max="7156" width="10.42578125" style="1" customWidth="1"/>
    <col min="7157" max="7157" width="11.42578125" style="1"/>
    <col min="7158" max="7158" width="10.42578125" style="1" customWidth="1"/>
    <col min="7159" max="7159" width="8.5703125" style="1" customWidth="1"/>
    <col min="7160" max="7160" width="6.7109375" style="1" customWidth="1"/>
    <col min="7161" max="7161" width="7.28515625" style="1" customWidth="1"/>
    <col min="7162" max="7162" width="8.5703125" style="1" customWidth="1"/>
    <col min="7163" max="7163" width="7.28515625" style="1" customWidth="1"/>
    <col min="7164" max="7164" width="6.42578125" style="1" customWidth="1"/>
    <col min="7165" max="7165" width="7.140625" style="1" customWidth="1"/>
    <col min="7166" max="7166" width="8.5703125" style="1" customWidth="1"/>
    <col min="7167" max="7167" width="7.140625" style="1" customWidth="1"/>
    <col min="7168" max="7168" width="8.140625" style="1" customWidth="1"/>
    <col min="7169" max="7169" width="10.140625" style="1" customWidth="1"/>
    <col min="7170" max="7170" width="0" style="1" hidden="1" customWidth="1"/>
    <col min="7171" max="7408" width="11.42578125" style="1"/>
    <col min="7409" max="7409" width="32.28515625" style="1" customWidth="1"/>
    <col min="7410" max="7410" width="11.42578125" style="1"/>
    <col min="7411" max="7411" width="10.85546875" style="1" customWidth="1"/>
    <col min="7412" max="7412" width="10.42578125" style="1" customWidth="1"/>
    <col min="7413" max="7413" width="11.42578125" style="1"/>
    <col min="7414" max="7414" width="10.42578125" style="1" customWidth="1"/>
    <col min="7415" max="7415" width="8.5703125" style="1" customWidth="1"/>
    <col min="7416" max="7416" width="6.7109375" style="1" customWidth="1"/>
    <col min="7417" max="7417" width="7.28515625" style="1" customWidth="1"/>
    <col min="7418" max="7418" width="8.5703125" style="1" customWidth="1"/>
    <col min="7419" max="7419" width="7.28515625" style="1" customWidth="1"/>
    <col min="7420" max="7420" width="6.42578125" style="1" customWidth="1"/>
    <col min="7421" max="7421" width="7.140625" style="1" customWidth="1"/>
    <col min="7422" max="7422" width="8.5703125" style="1" customWidth="1"/>
    <col min="7423" max="7423" width="7.140625" style="1" customWidth="1"/>
    <col min="7424" max="7424" width="8.140625" style="1" customWidth="1"/>
    <col min="7425" max="7425" width="10.140625" style="1" customWidth="1"/>
    <col min="7426" max="7426" width="0" style="1" hidden="1" customWidth="1"/>
    <col min="7427" max="7664" width="11.42578125" style="1"/>
    <col min="7665" max="7665" width="32.28515625" style="1" customWidth="1"/>
    <col min="7666" max="7666" width="11.42578125" style="1"/>
    <col min="7667" max="7667" width="10.85546875" style="1" customWidth="1"/>
    <col min="7668" max="7668" width="10.42578125" style="1" customWidth="1"/>
    <col min="7669" max="7669" width="11.42578125" style="1"/>
    <col min="7670" max="7670" width="10.42578125" style="1" customWidth="1"/>
    <col min="7671" max="7671" width="8.5703125" style="1" customWidth="1"/>
    <col min="7672" max="7672" width="6.7109375" style="1" customWidth="1"/>
    <col min="7673" max="7673" width="7.28515625" style="1" customWidth="1"/>
    <col min="7674" max="7674" width="8.5703125" style="1" customWidth="1"/>
    <col min="7675" max="7675" width="7.28515625" style="1" customWidth="1"/>
    <col min="7676" max="7676" width="6.42578125" style="1" customWidth="1"/>
    <col min="7677" max="7677" width="7.140625" style="1" customWidth="1"/>
    <col min="7678" max="7678" width="8.5703125" style="1" customWidth="1"/>
    <col min="7679" max="7679" width="7.140625" style="1" customWidth="1"/>
    <col min="7680" max="7680" width="8.140625" style="1" customWidth="1"/>
    <col min="7681" max="7681" width="10.140625" style="1" customWidth="1"/>
    <col min="7682" max="7682" width="0" style="1" hidden="1" customWidth="1"/>
    <col min="7683" max="7920" width="11.42578125" style="1"/>
    <col min="7921" max="7921" width="32.28515625" style="1" customWidth="1"/>
    <col min="7922" max="7922" width="11.42578125" style="1"/>
    <col min="7923" max="7923" width="10.85546875" style="1" customWidth="1"/>
    <col min="7924" max="7924" width="10.42578125" style="1" customWidth="1"/>
    <col min="7925" max="7925" width="11.42578125" style="1"/>
    <col min="7926" max="7926" width="10.42578125" style="1" customWidth="1"/>
    <col min="7927" max="7927" width="8.5703125" style="1" customWidth="1"/>
    <col min="7928" max="7928" width="6.7109375" style="1" customWidth="1"/>
    <col min="7929" max="7929" width="7.28515625" style="1" customWidth="1"/>
    <col min="7930" max="7930" width="8.5703125" style="1" customWidth="1"/>
    <col min="7931" max="7931" width="7.28515625" style="1" customWidth="1"/>
    <col min="7932" max="7932" width="6.42578125" style="1" customWidth="1"/>
    <col min="7933" max="7933" width="7.140625" style="1" customWidth="1"/>
    <col min="7934" max="7934" width="8.5703125" style="1" customWidth="1"/>
    <col min="7935" max="7935" width="7.140625" style="1" customWidth="1"/>
    <col min="7936" max="7936" width="8.140625" style="1" customWidth="1"/>
    <col min="7937" max="7937" width="10.140625" style="1" customWidth="1"/>
    <col min="7938" max="7938" width="0" style="1" hidden="1" customWidth="1"/>
    <col min="7939" max="8176" width="11.42578125" style="1"/>
    <col min="8177" max="8177" width="32.28515625" style="1" customWidth="1"/>
    <col min="8178" max="8178" width="11.42578125" style="1"/>
    <col min="8179" max="8179" width="10.85546875" style="1" customWidth="1"/>
    <col min="8180" max="8180" width="10.42578125" style="1" customWidth="1"/>
    <col min="8181" max="8181" width="11.42578125" style="1"/>
    <col min="8182" max="8182" width="10.42578125" style="1" customWidth="1"/>
    <col min="8183" max="8183" width="8.5703125" style="1" customWidth="1"/>
    <col min="8184" max="8184" width="6.7109375" style="1" customWidth="1"/>
    <col min="8185" max="8185" width="7.28515625" style="1" customWidth="1"/>
    <col min="8186" max="8186" width="8.5703125" style="1" customWidth="1"/>
    <col min="8187" max="8187" width="7.28515625" style="1" customWidth="1"/>
    <col min="8188" max="8188" width="6.42578125" style="1" customWidth="1"/>
    <col min="8189" max="8189" width="7.140625" style="1" customWidth="1"/>
    <col min="8190" max="8190" width="8.5703125" style="1" customWidth="1"/>
    <col min="8191" max="8191" width="7.140625" style="1" customWidth="1"/>
    <col min="8192" max="8192" width="8.140625" style="1" customWidth="1"/>
    <col min="8193" max="8193" width="10.140625" style="1" customWidth="1"/>
    <col min="8194" max="8194" width="0" style="1" hidden="1" customWidth="1"/>
    <col min="8195" max="8432" width="11.42578125" style="1"/>
    <col min="8433" max="8433" width="32.28515625" style="1" customWidth="1"/>
    <col min="8434" max="8434" width="11.42578125" style="1"/>
    <col min="8435" max="8435" width="10.85546875" style="1" customWidth="1"/>
    <col min="8436" max="8436" width="10.42578125" style="1" customWidth="1"/>
    <col min="8437" max="8437" width="11.42578125" style="1"/>
    <col min="8438" max="8438" width="10.42578125" style="1" customWidth="1"/>
    <col min="8439" max="8439" width="8.5703125" style="1" customWidth="1"/>
    <col min="8440" max="8440" width="6.7109375" style="1" customWidth="1"/>
    <col min="8441" max="8441" width="7.28515625" style="1" customWidth="1"/>
    <col min="8442" max="8442" width="8.5703125" style="1" customWidth="1"/>
    <col min="8443" max="8443" width="7.28515625" style="1" customWidth="1"/>
    <col min="8444" max="8444" width="6.42578125" style="1" customWidth="1"/>
    <col min="8445" max="8445" width="7.140625" style="1" customWidth="1"/>
    <col min="8446" max="8446" width="8.5703125" style="1" customWidth="1"/>
    <col min="8447" max="8447" width="7.140625" style="1" customWidth="1"/>
    <col min="8448" max="8448" width="8.140625" style="1" customWidth="1"/>
    <col min="8449" max="8449" width="10.140625" style="1" customWidth="1"/>
    <col min="8450" max="8450" width="0" style="1" hidden="1" customWidth="1"/>
    <col min="8451" max="8688" width="11.42578125" style="1"/>
    <col min="8689" max="8689" width="32.28515625" style="1" customWidth="1"/>
    <col min="8690" max="8690" width="11.42578125" style="1"/>
    <col min="8691" max="8691" width="10.85546875" style="1" customWidth="1"/>
    <col min="8692" max="8692" width="10.42578125" style="1" customWidth="1"/>
    <col min="8693" max="8693" width="11.42578125" style="1"/>
    <col min="8694" max="8694" width="10.42578125" style="1" customWidth="1"/>
    <col min="8695" max="8695" width="8.5703125" style="1" customWidth="1"/>
    <col min="8696" max="8696" width="6.7109375" style="1" customWidth="1"/>
    <col min="8697" max="8697" width="7.28515625" style="1" customWidth="1"/>
    <col min="8698" max="8698" width="8.5703125" style="1" customWidth="1"/>
    <col min="8699" max="8699" width="7.28515625" style="1" customWidth="1"/>
    <col min="8700" max="8700" width="6.42578125" style="1" customWidth="1"/>
    <col min="8701" max="8701" width="7.140625" style="1" customWidth="1"/>
    <col min="8702" max="8702" width="8.5703125" style="1" customWidth="1"/>
    <col min="8703" max="8703" width="7.140625" style="1" customWidth="1"/>
    <col min="8704" max="8704" width="8.140625" style="1" customWidth="1"/>
    <col min="8705" max="8705" width="10.140625" style="1" customWidth="1"/>
    <col min="8706" max="8706" width="0" style="1" hidden="1" customWidth="1"/>
    <col min="8707" max="8944" width="11.42578125" style="1"/>
    <col min="8945" max="8945" width="32.28515625" style="1" customWidth="1"/>
    <col min="8946" max="8946" width="11.42578125" style="1"/>
    <col min="8947" max="8947" width="10.85546875" style="1" customWidth="1"/>
    <col min="8948" max="8948" width="10.42578125" style="1" customWidth="1"/>
    <col min="8949" max="8949" width="11.42578125" style="1"/>
    <col min="8950" max="8950" width="10.42578125" style="1" customWidth="1"/>
    <col min="8951" max="8951" width="8.5703125" style="1" customWidth="1"/>
    <col min="8952" max="8952" width="6.7109375" style="1" customWidth="1"/>
    <col min="8953" max="8953" width="7.28515625" style="1" customWidth="1"/>
    <col min="8954" max="8954" width="8.5703125" style="1" customWidth="1"/>
    <col min="8955" max="8955" width="7.28515625" style="1" customWidth="1"/>
    <col min="8956" max="8956" width="6.42578125" style="1" customWidth="1"/>
    <col min="8957" max="8957" width="7.140625" style="1" customWidth="1"/>
    <col min="8958" max="8958" width="8.5703125" style="1" customWidth="1"/>
    <col min="8959" max="8959" width="7.140625" style="1" customWidth="1"/>
    <col min="8960" max="8960" width="8.140625" style="1" customWidth="1"/>
    <col min="8961" max="8961" width="10.140625" style="1" customWidth="1"/>
    <col min="8962" max="8962" width="0" style="1" hidden="1" customWidth="1"/>
    <col min="8963" max="9200" width="11.42578125" style="1"/>
    <col min="9201" max="9201" width="32.28515625" style="1" customWidth="1"/>
    <col min="9202" max="9202" width="11.42578125" style="1"/>
    <col min="9203" max="9203" width="10.85546875" style="1" customWidth="1"/>
    <col min="9204" max="9204" width="10.42578125" style="1" customWidth="1"/>
    <col min="9205" max="9205" width="11.42578125" style="1"/>
    <col min="9206" max="9206" width="10.42578125" style="1" customWidth="1"/>
    <col min="9207" max="9207" width="8.5703125" style="1" customWidth="1"/>
    <col min="9208" max="9208" width="6.7109375" style="1" customWidth="1"/>
    <col min="9209" max="9209" width="7.28515625" style="1" customWidth="1"/>
    <col min="9210" max="9210" width="8.5703125" style="1" customWidth="1"/>
    <col min="9211" max="9211" width="7.28515625" style="1" customWidth="1"/>
    <col min="9212" max="9212" width="6.42578125" style="1" customWidth="1"/>
    <col min="9213" max="9213" width="7.140625" style="1" customWidth="1"/>
    <col min="9214" max="9214" width="8.5703125" style="1" customWidth="1"/>
    <col min="9215" max="9215" width="7.140625" style="1" customWidth="1"/>
    <col min="9216" max="9216" width="8.140625" style="1" customWidth="1"/>
    <col min="9217" max="9217" width="10.140625" style="1" customWidth="1"/>
    <col min="9218" max="9218" width="0" style="1" hidden="1" customWidth="1"/>
    <col min="9219" max="9456" width="11.42578125" style="1"/>
    <col min="9457" max="9457" width="32.28515625" style="1" customWidth="1"/>
    <col min="9458" max="9458" width="11.42578125" style="1"/>
    <col min="9459" max="9459" width="10.85546875" style="1" customWidth="1"/>
    <col min="9460" max="9460" width="10.42578125" style="1" customWidth="1"/>
    <col min="9461" max="9461" width="11.42578125" style="1"/>
    <col min="9462" max="9462" width="10.42578125" style="1" customWidth="1"/>
    <col min="9463" max="9463" width="8.5703125" style="1" customWidth="1"/>
    <col min="9464" max="9464" width="6.7109375" style="1" customWidth="1"/>
    <col min="9465" max="9465" width="7.28515625" style="1" customWidth="1"/>
    <col min="9466" max="9466" width="8.5703125" style="1" customWidth="1"/>
    <col min="9467" max="9467" width="7.28515625" style="1" customWidth="1"/>
    <col min="9468" max="9468" width="6.42578125" style="1" customWidth="1"/>
    <col min="9469" max="9469" width="7.140625" style="1" customWidth="1"/>
    <col min="9470" max="9470" width="8.5703125" style="1" customWidth="1"/>
    <col min="9471" max="9471" width="7.140625" style="1" customWidth="1"/>
    <col min="9472" max="9472" width="8.140625" style="1" customWidth="1"/>
    <col min="9473" max="9473" width="10.140625" style="1" customWidth="1"/>
    <col min="9474" max="9474" width="0" style="1" hidden="1" customWidth="1"/>
    <col min="9475" max="9712" width="11.42578125" style="1"/>
    <col min="9713" max="9713" width="32.28515625" style="1" customWidth="1"/>
    <col min="9714" max="9714" width="11.42578125" style="1"/>
    <col min="9715" max="9715" width="10.85546875" style="1" customWidth="1"/>
    <col min="9716" max="9716" width="10.42578125" style="1" customWidth="1"/>
    <col min="9717" max="9717" width="11.42578125" style="1"/>
    <col min="9718" max="9718" width="10.42578125" style="1" customWidth="1"/>
    <col min="9719" max="9719" width="8.5703125" style="1" customWidth="1"/>
    <col min="9720" max="9720" width="6.7109375" style="1" customWidth="1"/>
    <col min="9721" max="9721" width="7.28515625" style="1" customWidth="1"/>
    <col min="9722" max="9722" width="8.5703125" style="1" customWidth="1"/>
    <col min="9723" max="9723" width="7.28515625" style="1" customWidth="1"/>
    <col min="9724" max="9724" width="6.42578125" style="1" customWidth="1"/>
    <col min="9725" max="9725" width="7.140625" style="1" customWidth="1"/>
    <col min="9726" max="9726" width="8.5703125" style="1" customWidth="1"/>
    <col min="9727" max="9727" width="7.140625" style="1" customWidth="1"/>
    <col min="9728" max="9728" width="8.140625" style="1" customWidth="1"/>
    <col min="9729" max="9729" width="10.140625" style="1" customWidth="1"/>
    <col min="9730" max="9730" width="0" style="1" hidden="1" customWidth="1"/>
    <col min="9731" max="9968" width="11.42578125" style="1"/>
    <col min="9969" max="9969" width="32.28515625" style="1" customWidth="1"/>
    <col min="9970" max="9970" width="11.42578125" style="1"/>
    <col min="9971" max="9971" width="10.85546875" style="1" customWidth="1"/>
    <col min="9972" max="9972" width="10.42578125" style="1" customWidth="1"/>
    <col min="9973" max="9973" width="11.42578125" style="1"/>
    <col min="9974" max="9974" width="10.42578125" style="1" customWidth="1"/>
    <col min="9975" max="9975" width="8.5703125" style="1" customWidth="1"/>
    <col min="9976" max="9976" width="6.7109375" style="1" customWidth="1"/>
    <col min="9977" max="9977" width="7.28515625" style="1" customWidth="1"/>
    <col min="9978" max="9978" width="8.5703125" style="1" customWidth="1"/>
    <col min="9979" max="9979" width="7.28515625" style="1" customWidth="1"/>
    <col min="9980" max="9980" width="6.42578125" style="1" customWidth="1"/>
    <col min="9981" max="9981" width="7.140625" style="1" customWidth="1"/>
    <col min="9982" max="9982" width="8.5703125" style="1" customWidth="1"/>
    <col min="9983" max="9983" width="7.140625" style="1" customWidth="1"/>
    <col min="9984" max="9984" width="8.140625" style="1" customWidth="1"/>
    <col min="9985" max="9985" width="10.140625" style="1" customWidth="1"/>
    <col min="9986" max="9986" width="0" style="1" hidden="1" customWidth="1"/>
    <col min="9987" max="10224" width="11.42578125" style="1"/>
    <col min="10225" max="10225" width="32.28515625" style="1" customWidth="1"/>
    <col min="10226" max="10226" width="11.42578125" style="1"/>
    <col min="10227" max="10227" width="10.85546875" style="1" customWidth="1"/>
    <col min="10228" max="10228" width="10.42578125" style="1" customWidth="1"/>
    <col min="10229" max="10229" width="11.42578125" style="1"/>
    <col min="10230" max="10230" width="10.42578125" style="1" customWidth="1"/>
    <col min="10231" max="10231" width="8.5703125" style="1" customWidth="1"/>
    <col min="10232" max="10232" width="6.7109375" style="1" customWidth="1"/>
    <col min="10233" max="10233" width="7.28515625" style="1" customWidth="1"/>
    <col min="10234" max="10234" width="8.5703125" style="1" customWidth="1"/>
    <col min="10235" max="10235" width="7.28515625" style="1" customWidth="1"/>
    <col min="10236" max="10236" width="6.42578125" style="1" customWidth="1"/>
    <col min="10237" max="10237" width="7.140625" style="1" customWidth="1"/>
    <col min="10238" max="10238" width="8.5703125" style="1" customWidth="1"/>
    <col min="10239" max="10239" width="7.140625" style="1" customWidth="1"/>
    <col min="10240" max="10240" width="8.140625" style="1" customWidth="1"/>
    <col min="10241" max="10241" width="10.140625" style="1" customWidth="1"/>
    <col min="10242" max="10242" width="0" style="1" hidden="1" customWidth="1"/>
    <col min="10243" max="10480" width="11.42578125" style="1"/>
    <col min="10481" max="10481" width="32.28515625" style="1" customWidth="1"/>
    <col min="10482" max="10482" width="11.42578125" style="1"/>
    <col min="10483" max="10483" width="10.85546875" style="1" customWidth="1"/>
    <col min="10484" max="10484" width="10.42578125" style="1" customWidth="1"/>
    <col min="10485" max="10485" width="11.42578125" style="1"/>
    <col min="10486" max="10486" width="10.42578125" style="1" customWidth="1"/>
    <col min="10487" max="10487" width="8.5703125" style="1" customWidth="1"/>
    <col min="10488" max="10488" width="6.7109375" style="1" customWidth="1"/>
    <col min="10489" max="10489" width="7.28515625" style="1" customWidth="1"/>
    <col min="10490" max="10490" width="8.5703125" style="1" customWidth="1"/>
    <col min="10491" max="10491" width="7.28515625" style="1" customWidth="1"/>
    <col min="10492" max="10492" width="6.42578125" style="1" customWidth="1"/>
    <col min="10493" max="10493" width="7.140625" style="1" customWidth="1"/>
    <col min="10494" max="10494" width="8.5703125" style="1" customWidth="1"/>
    <col min="10495" max="10495" width="7.140625" style="1" customWidth="1"/>
    <col min="10496" max="10496" width="8.140625" style="1" customWidth="1"/>
    <col min="10497" max="10497" width="10.140625" style="1" customWidth="1"/>
    <col min="10498" max="10498" width="0" style="1" hidden="1" customWidth="1"/>
    <col min="10499" max="10736" width="11.42578125" style="1"/>
    <col min="10737" max="10737" width="32.28515625" style="1" customWidth="1"/>
    <col min="10738" max="10738" width="11.42578125" style="1"/>
    <col min="10739" max="10739" width="10.85546875" style="1" customWidth="1"/>
    <col min="10740" max="10740" width="10.42578125" style="1" customWidth="1"/>
    <col min="10741" max="10741" width="11.42578125" style="1"/>
    <col min="10742" max="10742" width="10.42578125" style="1" customWidth="1"/>
    <col min="10743" max="10743" width="8.5703125" style="1" customWidth="1"/>
    <col min="10744" max="10744" width="6.7109375" style="1" customWidth="1"/>
    <col min="10745" max="10745" width="7.28515625" style="1" customWidth="1"/>
    <col min="10746" max="10746" width="8.5703125" style="1" customWidth="1"/>
    <col min="10747" max="10747" width="7.28515625" style="1" customWidth="1"/>
    <col min="10748" max="10748" width="6.42578125" style="1" customWidth="1"/>
    <col min="10749" max="10749" width="7.140625" style="1" customWidth="1"/>
    <col min="10750" max="10750" width="8.5703125" style="1" customWidth="1"/>
    <col min="10751" max="10751" width="7.140625" style="1" customWidth="1"/>
    <col min="10752" max="10752" width="8.140625" style="1" customWidth="1"/>
    <col min="10753" max="10753" width="10.140625" style="1" customWidth="1"/>
    <col min="10754" max="10754" width="0" style="1" hidden="1" customWidth="1"/>
    <col min="10755" max="10992" width="11.42578125" style="1"/>
    <col min="10993" max="10993" width="32.28515625" style="1" customWidth="1"/>
    <col min="10994" max="10994" width="11.42578125" style="1"/>
    <col min="10995" max="10995" width="10.85546875" style="1" customWidth="1"/>
    <col min="10996" max="10996" width="10.42578125" style="1" customWidth="1"/>
    <col min="10997" max="10997" width="11.42578125" style="1"/>
    <col min="10998" max="10998" width="10.42578125" style="1" customWidth="1"/>
    <col min="10999" max="10999" width="8.5703125" style="1" customWidth="1"/>
    <col min="11000" max="11000" width="6.7109375" style="1" customWidth="1"/>
    <col min="11001" max="11001" width="7.28515625" style="1" customWidth="1"/>
    <col min="11002" max="11002" width="8.5703125" style="1" customWidth="1"/>
    <col min="11003" max="11003" width="7.28515625" style="1" customWidth="1"/>
    <col min="11004" max="11004" width="6.42578125" style="1" customWidth="1"/>
    <col min="11005" max="11005" width="7.140625" style="1" customWidth="1"/>
    <col min="11006" max="11006" width="8.5703125" style="1" customWidth="1"/>
    <col min="11007" max="11007" width="7.140625" style="1" customWidth="1"/>
    <col min="11008" max="11008" width="8.140625" style="1" customWidth="1"/>
    <col min="11009" max="11009" width="10.140625" style="1" customWidth="1"/>
    <col min="11010" max="11010" width="0" style="1" hidden="1" customWidth="1"/>
    <col min="11011" max="11248" width="11.42578125" style="1"/>
    <col min="11249" max="11249" width="32.28515625" style="1" customWidth="1"/>
    <col min="11250" max="11250" width="11.42578125" style="1"/>
    <col min="11251" max="11251" width="10.85546875" style="1" customWidth="1"/>
    <col min="11252" max="11252" width="10.42578125" style="1" customWidth="1"/>
    <col min="11253" max="11253" width="11.42578125" style="1"/>
    <col min="11254" max="11254" width="10.42578125" style="1" customWidth="1"/>
    <col min="11255" max="11255" width="8.5703125" style="1" customWidth="1"/>
    <col min="11256" max="11256" width="6.7109375" style="1" customWidth="1"/>
    <col min="11257" max="11257" width="7.28515625" style="1" customWidth="1"/>
    <col min="11258" max="11258" width="8.5703125" style="1" customWidth="1"/>
    <col min="11259" max="11259" width="7.28515625" style="1" customWidth="1"/>
    <col min="11260" max="11260" width="6.42578125" style="1" customWidth="1"/>
    <col min="11261" max="11261" width="7.140625" style="1" customWidth="1"/>
    <col min="11262" max="11262" width="8.5703125" style="1" customWidth="1"/>
    <col min="11263" max="11263" width="7.140625" style="1" customWidth="1"/>
    <col min="11264" max="11264" width="8.140625" style="1" customWidth="1"/>
    <col min="11265" max="11265" width="10.140625" style="1" customWidth="1"/>
    <col min="11266" max="11266" width="0" style="1" hidden="1" customWidth="1"/>
    <col min="11267" max="11504" width="11.42578125" style="1"/>
    <col min="11505" max="11505" width="32.28515625" style="1" customWidth="1"/>
    <col min="11506" max="11506" width="11.42578125" style="1"/>
    <col min="11507" max="11507" width="10.85546875" style="1" customWidth="1"/>
    <col min="11508" max="11508" width="10.42578125" style="1" customWidth="1"/>
    <col min="11509" max="11509" width="11.42578125" style="1"/>
    <col min="11510" max="11510" width="10.42578125" style="1" customWidth="1"/>
    <col min="11511" max="11511" width="8.5703125" style="1" customWidth="1"/>
    <col min="11512" max="11512" width="6.7109375" style="1" customWidth="1"/>
    <col min="11513" max="11513" width="7.28515625" style="1" customWidth="1"/>
    <col min="11514" max="11514" width="8.5703125" style="1" customWidth="1"/>
    <col min="11515" max="11515" width="7.28515625" style="1" customWidth="1"/>
    <col min="11516" max="11516" width="6.42578125" style="1" customWidth="1"/>
    <col min="11517" max="11517" width="7.140625" style="1" customWidth="1"/>
    <col min="11518" max="11518" width="8.5703125" style="1" customWidth="1"/>
    <col min="11519" max="11519" width="7.140625" style="1" customWidth="1"/>
    <col min="11520" max="11520" width="8.140625" style="1" customWidth="1"/>
    <col min="11521" max="11521" width="10.140625" style="1" customWidth="1"/>
    <col min="11522" max="11522" width="0" style="1" hidden="1" customWidth="1"/>
    <col min="11523" max="11760" width="11.42578125" style="1"/>
    <col min="11761" max="11761" width="32.28515625" style="1" customWidth="1"/>
    <col min="11762" max="11762" width="11.42578125" style="1"/>
    <col min="11763" max="11763" width="10.85546875" style="1" customWidth="1"/>
    <col min="11764" max="11764" width="10.42578125" style="1" customWidth="1"/>
    <col min="11765" max="11765" width="11.42578125" style="1"/>
    <col min="11766" max="11766" width="10.42578125" style="1" customWidth="1"/>
    <col min="11767" max="11767" width="8.5703125" style="1" customWidth="1"/>
    <col min="11768" max="11768" width="6.7109375" style="1" customWidth="1"/>
    <col min="11769" max="11769" width="7.28515625" style="1" customWidth="1"/>
    <col min="11770" max="11770" width="8.5703125" style="1" customWidth="1"/>
    <col min="11771" max="11771" width="7.28515625" style="1" customWidth="1"/>
    <col min="11772" max="11772" width="6.42578125" style="1" customWidth="1"/>
    <col min="11773" max="11773" width="7.140625" style="1" customWidth="1"/>
    <col min="11774" max="11774" width="8.5703125" style="1" customWidth="1"/>
    <col min="11775" max="11775" width="7.140625" style="1" customWidth="1"/>
    <col min="11776" max="11776" width="8.140625" style="1" customWidth="1"/>
    <col min="11777" max="11777" width="10.140625" style="1" customWidth="1"/>
    <col min="11778" max="11778" width="0" style="1" hidden="1" customWidth="1"/>
    <col min="11779" max="12016" width="11.42578125" style="1"/>
    <col min="12017" max="12017" width="32.28515625" style="1" customWidth="1"/>
    <col min="12018" max="12018" width="11.42578125" style="1"/>
    <col min="12019" max="12019" width="10.85546875" style="1" customWidth="1"/>
    <col min="12020" max="12020" width="10.42578125" style="1" customWidth="1"/>
    <col min="12021" max="12021" width="11.42578125" style="1"/>
    <col min="12022" max="12022" width="10.42578125" style="1" customWidth="1"/>
    <col min="12023" max="12023" width="8.5703125" style="1" customWidth="1"/>
    <col min="12024" max="12024" width="6.7109375" style="1" customWidth="1"/>
    <col min="12025" max="12025" width="7.28515625" style="1" customWidth="1"/>
    <col min="12026" max="12026" width="8.5703125" style="1" customWidth="1"/>
    <col min="12027" max="12027" width="7.28515625" style="1" customWidth="1"/>
    <col min="12028" max="12028" width="6.42578125" style="1" customWidth="1"/>
    <col min="12029" max="12029" width="7.140625" style="1" customWidth="1"/>
    <col min="12030" max="12030" width="8.5703125" style="1" customWidth="1"/>
    <col min="12031" max="12031" width="7.140625" style="1" customWidth="1"/>
    <col min="12032" max="12032" width="8.140625" style="1" customWidth="1"/>
    <col min="12033" max="12033" width="10.140625" style="1" customWidth="1"/>
    <col min="12034" max="12034" width="0" style="1" hidden="1" customWidth="1"/>
    <col min="12035" max="12272" width="11.42578125" style="1"/>
    <col min="12273" max="12273" width="32.28515625" style="1" customWidth="1"/>
    <col min="12274" max="12274" width="11.42578125" style="1"/>
    <col min="12275" max="12275" width="10.85546875" style="1" customWidth="1"/>
    <col min="12276" max="12276" width="10.42578125" style="1" customWidth="1"/>
    <col min="12277" max="12277" width="11.42578125" style="1"/>
    <col min="12278" max="12278" width="10.42578125" style="1" customWidth="1"/>
    <col min="12279" max="12279" width="8.5703125" style="1" customWidth="1"/>
    <col min="12280" max="12280" width="6.7109375" style="1" customWidth="1"/>
    <col min="12281" max="12281" width="7.28515625" style="1" customWidth="1"/>
    <col min="12282" max="12282" width="8.5703125" style="1" customWidth="1"/>
    <col min="12283" max="12283" width="7.28515625" style="1" customWidth="1"/>
    <col min="12284" max="12284" width="6.42578125" style="1" customWidth="1"/>
    <col min="12285" max="12285" width="7.140625" style="1" customWidth="1"/>
    <col min="12286" max="12286" width="8.5703125" style="1" customWidth="1"/>
    <col min="12287" max="12287" width="7.140625" style="1" customWidth="1"/>
    <col min="12288" max="12288" width="8.140625" style="1" customWidth="1"/>
    <col min="12289" max="12289" width="10.140625" style="1" customWidth="1"/>
    <col min="12290" max="12290" width="0" style="1" hidden="1" customWidth="1"/>
    <col min="12291" max="12528" width="11.42578125" style="1"/>
    <col min="12529" max="12529" width="32.28515625" style="1" customWidth="1"/>
    <col min="12530" max="12530" width="11.42578125" style="1"/>
    <col min="12531" max="12531" width="10.85546875" style="1" customWidth="1"/>
    <col min="12532" max="12532" width="10.42578125" style="1" customWidth="1"/>
    <col min="12533" max="12533" width="11.42578125" style="1"/>
    <col min="12534" max="12534" width="10.42578125" style="1" customWidth="1"/>
    <col min="12535" max="12535" width="8.5703125" style="1" customWidth="1"/>
    <col min="12536" max="12536" width="6.7109375" style="1" customWidth="1"/>
    <col min="12537" max="12537" width="7.28515625" style="1" customWidth="1"/>
    <col min="12538" max="12538" width="8.5703125" style="1" customWidth="1"/>
    <col min="12539" max="12539" width="7.28515625" style="1" customWidth="1"/>
    <col min="12540" max="12540" width="6.42578125" style="1" customWidth="1"/>
    <col min="12541" max="12541" width="7.140625" style="1" customWidth="1"/>
    <col min="12542" max="12542" width="8.5703125" style="1" customWidth="1"/>
    <col min="12543" max="12543" width="7.140625" style="1" customWidth="1"/>
    <col min="12544" max="12544" width="8.140625" style="1" customWidth="1"/>
    <col min="12545" max="12545" width="10.140625" style="1" customWidth="1"/>
    <col min="12546" max="12546" width="0" style="1" hidden="1" customWidth="1"/>
    <col min="12547" max="12784" width="11.42578125" style="1"/>
    <col min="12785" max="12785" width="32.28515625" style="1" customWidth="1"/>
    <col min="12786" max="12786" width="11.42578125" style="1"/>
    <col min="12787" max="12787" width="10.85546875" style="1" customWidth="1"/>
    <col min="12788" max="12788" width="10.42578125" style="1" customWidth="1"/>
    <col min="12789" max="12789" width="11.42578125" style="1"/>
    <col min="12790" max="12790" width="10.42578125" style="1" customWidth="1"/>
    <col min="12791" max="12791" width="8.5703125" style="1" customWidth="1"/>
    <col min="12792" max="12792" width="6.7109375" style="1" customWidth="1"/>
    <col min="12793" max="12793" width="7.28515625" style="1" customWidth="1"/>
    <col min="12794" max="12794" width="8.5703125" style="1" customWidth="1"/>
    <col min="12795" max="12795" width="7.28515625" style="1" customWidth="1"/>
    <col min="12796" max="12796" width="6.42578125" style="1" customWidth="1"/>
    <col min="12797" max="12797" width="7.140625" style="1" customWidth="1"/>
    <col min="12798" max="12798" width="8.5703125" style="1" customWidth="1"/>
    <col min="12799" max="12799" width="7.140625" style="1" customWidth="1"/>
    <col min="12800" max="12800" width="8.140625" style="1" customWidth="1"/>
    <col min="12801" max="12801" width="10.140625" style="1" customWidth="1"/>
    <col min="12802" max="12802" width="0" style="1" hidden="1" customWidth="1"/>
    <col min="12803" max="13040" width="11.42578125" style="1"/>
    <col min="13041" max="13041" width="32.28515625" style="1" customWidth="1"/>
    <col min="13042" max="13042" width="11.42578125" style="1"/>
    <col min="13043" max="13043" width="10.85546875" style="1" customWidth="1"/>
    <col min="13044" max="13044" width="10.42578125" style="1" customWidth="1"/>
    <col min="13045" max="13045" width="11.42578125" style="1"/>
    <col min="13046" max="13046" width="10.42578125" style="1" customWidth="1"/>
    <col min="13047" max="13047" width="8.5703125" style="1" customWidth="1"/>
    <col min="13048" max="13048" width="6.7109375" style="1" customWidth="1"/>
    <col min="13049" max="13049" width="7.28515625" style="1" customWidth="1"/>
    <col min="13050" max="13050" width="8.5703125" style="1" customWidth="1"/>
    <col min="13051" max="13051" width="7.28515625" style="1" customWidth="1"/>
    <col min="13052" max="13052" width="6.42578125" style="1" customWidth="1"/>
    <col min="13053" max="13053" width="7.140625" style="1" customWidth="1"/>
    <col min="13054" max="13054" width="8.5703125" style="1" customWidth="1"/>
    <col min="13055" max="13055" width="7.140625" style="1" customWidth="1"/>
    <col min="13056" max="13056" width="8.140625" style="1" customWidth="1"/>
    <col min="13057" max="13057" width="10.140625" style="1" customWidth="1"/>
    <col min="13058" max="13058" width="0" style="1" hidden="1" customWidth="1"/>
    <col min="13059" max="13296" width="11.42578125" style="1"/>
    <col min="13297" max="13297" width="32.28515625" style="1" customWidth="1"/>
    <col min="13298" max="13298" width="11.42578125" style="1"/>
    <col min="13299" max="13299" width="10.85546875" style="1" customWidth="1"/>
    <col min="13300" max="13300" width="10.42578125" style="1" customWidth="1"/>
    <col min="13301" max="13301" width="11.42578125" style="1"/>
    <col min="13302" max="13302" width="10.42578125" style="1" customWidth="1"/>
    <col min="13303" max="13303" width="8.5703125" style="1" customWidth="1"/>
    <col min="13304" max="13304" width="6.7109375" style="1" customWidth="1"/>
    <col min="13305" max="13305" width="7.28515625" style="1" customWidth="1"/>
    <col min="13306" max="13306" width="8.5703125" style="1" customWidth="1"/>
    <col min="13307" max="13307" width="7.28515625" style="1" customWidth="1"/>
    <col min="13308" max="13308" width="6.42578125" style="1" customWidth="1"/>
    <col min="13309" max="13309" width="7.140625" style="1" customWidth="1"/>
    <col min="13310" max="13310" width="8.5703125" style="1" customWidth="1"/>
    <col min="13311" max="13311" width="7.140625" style="1" customWidth="1"/>
    <col min="13312" max="13312" width="8.140625" style="1" customWidth="1"/>
    <col min="13313" max="13313" width="10.140625" style="1" customWidth="1"/>
    <col min="13314" max="13314" width="0" style="1" hidden="1" customWidth="1"/>
    <col min="13315" max="13552" width="11.42578125" style="1"/>
    <col min="13553" max="13553" width="32.28515625" style="1" customWidth="1"/>
    <col min="13554" max="13554" width="11.42578125" style="1"/>
    <col min="13555" max="13555" width="10.85546875" style="1" customWidth="1"/>
    <col min="13556" max="13556" width="10.42578125" style="1" customWidth="1"/>
    <col min="13557" max="13557" width="11.42578125" style="1"/>
    <col min="13558" max="13558" width="10.42578125" style="1" customWidth="1"/>
    <col min="13559" max="13559" width="8.5703125" style="1" customWidth="1"/>
    <col min="13560" max="13560" width="6.7109375" style="1" customWidth="1"/>
    <col min="13561" max="13561" width="7.28515625" style="1" customWidth="1"/>
    <col min="13562" max="13562" width="8.5703125" style="1" customWidth="1"/>
    <col min="13563" max="13563" width="7.28515625" style="1" customWidth="1"/>
    <col min="13564" max="13564" width="6.42578125" style="1" customWidth="1"/>
    <col min="13565" max="13565" width="7.140625" style="1" customWidth="1"/>
    <col min="13566" max="13566" width="8.5703125" style="1" customWidth="1"/>
    <col min="13567" max="13567" width="7.140625" style="1" customWidth="1"/>
    <col min="13568" max="13568" width="8.140625" style="1" customWidth="1"/>
    <col min="13569" max="13569" width="10.140625" style="1" customWidth="1"/>
    <col min="13570" max="13570" width="0" style="1" hidden="1" customWidth="1"/>
    <col min="13571" max="13808" width="11.42578125" style="1"/>
    <col min="13809" max="13809" width="32.28515625" style="1" customWidth="1"/>
    <col min="13810" max="13810" width="11.42578125" style="1"/>
    <col min="13811" max="13811" width="10.85546875" style="1" customWidth="1"/>
    <col min="13812" max="13812" width="10.42578125" style="1" customWidth="1"/>
    <col min="13813" max="13813" width="11.42578125" style="1"/>
    <col min="13814" max="13814" width="10.42578125" style="1" customWidth="1"/>
    <col min="13815" max="13815" width="8.5703125" style="1" customWidth="1"/>
    <col min="13816" max="13816" width="6.7109375" style="1" customWidth="1"/>
    <col min="13817" max="13817" width="7.28515625" style="1" customWidth="1"/>
    <col min="13818" max="13818" width="8.5703125" style="1" customWidth="1"/>
    <col min="13819" max="13819" width="7.28515625" style="1" customWidth="1"/>
    <col min="13820" max="13820" width="6.42578125" style="1" customWidth="1"/>
    <col min="13821" max="13821" width="7.140625" style="1" customWidth="1"/>
    <col min="13822" max="13822" width="8.5703125" style="1" customWidth="1"/>
    <col min="13823" max="13823" width="7.140625" style="1" customWidth="1"/>
    <col min="13824" max="13824" width="8.140625" style="1" customWidth="1"/>
    <col min="13825" max="13825" width="10.140625" style="1" customWidth="1"/>
    <col min="13826" max="13826" width="0" style="1" hidden="1" customWidth="1"/>
    <col min="13827" max="14064" width="11.42578125" style="1"/>
    <col min="14065" max="14065" width="32.28515625" style="1" customWidth="1"/>
    <col min="14066" max="14066" width="11.42578125" style="1"/>
    <col min="14067" max="14067" width="10.85546875" style="1" customWidth="1"/>
    <col min="14068" max="14068" width="10.42578125" style="1" customWidth="1"/>
    <col min="14069" max="14069" width="11.42578125" style="1"/>
    <col min="14070" max="14070" width="10.42578125" style="1" customWidth="1"/>
    <col min="14071" max="14071" width="8.5703125" style="1" customWidth="1"/>
    <col min="14072" max="14072" width="6.7109375" style="1" customWidth="1"/>
    <col min="14073" max="14073" width="7.28515625" style="1" customWidth="1"/>
    <col min="14074" max="14074" width="8.5703125" style="1" customWidth="1"/>
    <col min="14075" max="14075" width="7.28515625" style="1" customWidth="1"/>
    <col min="14076" max="14076" width="6.42578125" style="1" customWidth="1"/>
    <col min="14077" max="14077" width="7.140625" style="1" customWidth="1"/>
    <col min="14078" max="14078" width="8.5703125" style="1" customWidth="1"/>
    <col min="14079" max="14079" width="7.140625" style="1" customWidth="1"/>
    <col min="14080" max="14080" width="8.140625" style="1" customWidth="1"/>
    <col min="14081" max="14081" width="10.140625" style="1" customWidth="1"/>
    <col min="14082" max="14082" width="0" style="1" hidden="1" customWidth="1"/>
    <col min="14083" max="14320" width="11.42578125" style="1"/>
    <col min="14321" max="14321" width="32.28515625" style="1" customWidth="1"/>
    <col min="14322" max="14322" width="11.42578125" style="1"/>
    <col min="14323" max="14323" width="10.85546875" style="1" customWidth="1"/>
    <col min="14324" max="14324" width="10.42578125" style="1" customWidth="1"/>
    <col min="14325" max="14325" width="11.42578125" style="1"/>
    <col min="14326" max="14326" width="10.42578125" style="1" customWidth="1"/>
    <col min="14327" max="14327" width="8.5703125" style="1" customWidth="1"/>
    <col min="14328" max="14328" width="6.7109375" style="1" customWidth="1"/>
    <col min="14329" max="14329" width="7.28515625" style="1" customWidth="1"/>
    <col min="14330" max="14330" width="8.5703125" style="1" customWidth="1"/>
    <col min="14331" max="14331" width="7.28515625" style="1" customWidth="1"/>
    <col min="14332" max="14332" width="6.42578125" style="1" customWidth="1"/>
    <col min="14333" max="14333" width="7.140625" style="1" customWidth="1"/>
    <col min="14334" max="14334" width="8.5703125" style="1" customWidth="1"/>
    <col min="14335" max="14335" width="7.140625" style="1" customWidth="1"/>
    <col min="14336" max="14336" width="8.140625" style="1" customWidth="1"/>
    <col min="14337" max="14337" width="10.140625" style="1" customWidth="1"/>
    <col min="14338" max="14338" width="0" style="1" hidden="1" customWidth="1"/>
    <col min="14339" max="14576" width="11.42578125" style="1"/>
    <col min="14577" max="14577" width="32.28515625" style="1" customWidth="1"/>
    <col min="14578" max="14578" width="11.42578125" style="1"/>
    <col min="14579" max="14579" width="10.85546875" style="1" customWidth="1"/>
    <col min="14580" max="14580" width="10.42578125" style="1" customWidth="1"/>
    <col min="14581" max="14581" width="11.42578125" style="1"/>
    <col min="14582" max="14582" width="10.42578125" style="1" customWidth="1"/>
    <col min="14583" max="14583" width="8.5703125" style="1" customWidth="1"/>
    <col min="14584" max="14584" width="6.7109375" style="1" customWidth="1"/>
    <col min="14585" max="14585" width="7.28515625" style="1" customWidth="1"/>
    <col min="14586" max="14586" width="8.5703125" style="1" customWidth="1"/>
    <col min="14587" max="14587" width="7.28515625" style="1" customWidth="1"/>
    <col min="14588" max="14588" width="6.42578125" style="1" customWidth="1"/>
    <col min="14589" max="14589" width="7.140625" style="1" customWidth="1"/>
    <col min="14590" max="14590" width="8.5703125" style="1" customWidth="1"/>
    <col min="14591" max="14591" width="7.140625" style="1" customWidth="1"/>
    <col min="14592" max="14592" width="8.140625" style="1" customWidth="1"/>
    <col min="14593" max="14593" width="10.140625" style="1" customWidth="1"/>
    <col min="14594" max="14594" width="0" style="1" hidden="1" customWidth="1"/>
    <col min="14595" max="14832" width="11.42578125" style="1"/>
    <col min="14833" max="14833" width="32.28515625" style="1" customWidth="1"/>
    <col min="14834" max="14834" width="11.42578125" style="1"/>
    <col min="14835" max="14835" width="10.85546875" style="1" customWidth="1"/>
    <col min="14836" max="14836" width="10.42578125" style="1" customWidth="1"/>
    <col min="14837" max="14837" width="11.42578125" style="1"/>
    <col min="14838" max="14838" width="10.42578125" style="1" customWidth="1"/>
    <col min="14839" max="14839" width="8.5703125" style="1" customWidth="1"/>
    <col min="14840" max="14840" width="6.7109375" style="1" customWidth="1"/>
    <col min="14841" max="14841" width="7.28515625" style="1" customWidth="1"/>
    <col min="14842" max="14842" width="8.5703125" style="1" customWidth="1"/>
    <col min="14843" max="14843" width="7.28515625" style="1" customWidth="1"/>
    <col min="14844" max="14844" width="6.42578125" style="1" customWidth="1"/>
    <col min="14845" max="14845" width="7.140625" style="1" customWidth="1"/>
    <col min="14846" max="14846" width="8.5703125" style="1" customWidth="1"/>
    <col min="14847" max="14847" width="7.140625" style="1" customWidth="1"/>
    <col min="14848" max="14848" width="8.140625" style="1" customWidth="1"/>
    <col min="14849" max="14849" width="10.140625" style="1" customWidth="1"/>
    <col min="14850" max="14850" width="0" style="1" hidden="1" customWidth="1"/>
    <col min="14851" max="15088" width="11.42578125" style="1"/>
    <col min="15089" max="15089" width="32.28515625" style="1" customWidth="1"/>
    <col min="15090" max="15090" width="11.42578125" style="1"/>
    <col min="15091" max="15091" width="10.85546875" style="1" customWidth="1"/>
    <col min="15092" max="15092" width="10.42578125" style="1" customWidth="1"/>
    <col min="15093" max="15093" width="11.42578125" style="1"/>
    <col min="15094" max="15094" width="10.42578125" style="1" customWidth="1"/>
    <col min="15095" max="15095" width="8.5703125" style="1" customWidth="1"/>
    <col min="15096" max="15096" width="6.7109375" style="1" customWidth="1"/>
    <col min="15097" max="15097" width="7.28515625" style="1" customWidth="1"/>
    <col min="15098" max="15098" width="8.5703125" style="1" customWidth="1"/>
    <col min="15099" max="15099" width="7.28515625" style="1" customWidth="1"/>
    <col min="15100" max="15100" width="6.42578125" style="1" customWidth="1"/>
    <col min="15101" max="15101" width="7.140625" style="1" customWidth="1"/>
    <col min="15102" max="15102" width="8.5703125" style="1" customWidth="1"/>
    <col min="15103" max="15103" width="7.140625" style="1" customWidth="1"/>
    <col min="15104" max="15104" width="8.140625" style="1" customWidth="1"/>
    <col min="15105" max="15105" width="10.140625" style="1" customWidth="1"/>
    <col min="15106" max="15106" width="0" style="1" hidden="1" customWidth="1"/>
    <col min="15107" max="15344" width="11.42578125" style="1"/>
    <col min="15345" max="15345" width="32.28515625" style="1" customWidth="1"/>
    <col min="15346" max="15346" width="11.42578125" style="1"/>
    <col min="15347" max="15347" width="10.85546875" style="1" customWidth="1"/>
    <col min="15348" max="15348" width="10.42578125" style="1" customWidth="1"/>
    <col min="15349" max="15349" width="11.42578125" style="1"/>
    <col min="15350" max="15350" width="10.42578125" style="1" customWidth="1"/>
    <col min="15351" max="15351" width="8.5703125" style="1" customWidth="1"/>
    <col min="15352" max="15352" width="6.7109375" style="1" customWidth="1"/>
    <col min="15353" max="15353" width="7.28515625" style="1" customWidth="1"/>
    <col min="15354" max="15354" width="8.5703125" style="1" customWidth="1"/>
    <col min="15355" max="15355" width="7.28515625" style="1" customWidth="1"/>
    <col min="15356" max="15356" width="6.42578125" style="1" customWidth="1"/>
    <col min="15357" max="15357" width="7.140625" style="1" customWidth="1"/>
    <col min="15358" max="15358" width="8.5703125" style="1" customWidth="1"/>
    <col min="15359" max="15359" width="7.140625" style="1" customWidth="1"/>
    <col min="15360" max="15360" width="8.140625" style="1" customWidth="1"/>
    <col min="15361" max="15361" width="10.140625" style="1" customWidth="1"/>
    <col min="15362" max="15362" width="0" style="1" hidden="1" customWidth="1"/>
    <col min="15363" max="15600" width="11.42578125" style="1"/>
    <col min="15601" max="15601" width="32.28515625" style="1" customWidth="1"/>
    <col min="15602" max="15602" width="11.42578125" style="1"/>
    <col min="15603" max="15603" width="10.85546875" style="1" customWidth="1"/>
    <col min="15604" max="15604" width="10.42578125" style="1" customWidth="1"/>
    <col min="15605" max="15605" width="11.42578125" style="1"/>
    <col min="15606" max="15606" width="10.42578125" style="1" customWidth="1"/>
    <col min="15607" max="15607" width="8.5703125" style="1" customWidth="1"/>
    <col min="15608" max="15608" width="6.7109375" style="1" customWidth="1"/>
    <col min="15609" max="15609" width="7.28515625" style="1" customWidth="1"/>
    <col min="15610" max="15610" width="8.5703125" style="1" customWidth="1"/>
    <col min="15611" max="15611" width="7.28515625" style="1" customWidth="1"/>
    <col min="15612" max="15612" width="6.42578125" style="1" customWidth="1"/>
    <col min="15613" max="15613" width="7.140625" style="1" customWidth="1"/>
    <col min="15614" max="15614" width="8.5703125" style="1" customWidth="1"/>
    <col min="15615" max="15615" width="7.140625" style="1" customWidth="1"/>
    <col min="15616" max="15616" width="8.140625" style="1" customWidth="1"/>
    <col min="15617" max="15617" width="10.140625" style="1" customWidth="1"/>
    <col min="15618" max="15618" width="0" style="1" hidden="1" customWidth="1"/>
    <col min="15619" max="15856" width="11.42578125" style="1"/>
    <col min="15857" max="15857" width="32.28515625" style="1" customWidth="1"/>
    <col min="15858" max="15858" width="11.42578125" style="1"/>
    <col min="15859" max="15859" width="10.85546875" style="1" customWidth="1"/>
    <col min="15860" max="15860" width="10.42578125" style="1" customWidth="1"/>
    <col min="15861" max="15861" width="11.42578125" style="1"/>
    <col min="15862" max="15862" width="10.42578125" style="1" customWidth="1"/>
    <col min="15863" max="15863" width="8.5703125" style="1" customWidth="1"/>
    <col min="15864" max="15864" width="6.7109375" style="1" customWidth="1"/>
    <col min="15865" max="15865" width="7.28515625" style="1" customWidth="1"/>
    <col min="15866" max="15866" width="8.5703125" style="1" customWidth="1"/>
    <col min="15867" max="15867" width="7.28515625" style="1" customWidth="1"/>
    <col min="15868" max="15868" width="6.42578125" style="1" customWidth="1"/>
    <col min="15869" max="15869" width="7.140625" style="1" customWidth="1"/>
    <col min="15870" max="15870" width="8.5703125" style="1" customWidth="1"/>
    <col min="15871" max="15871" width="7.140625" style="1" customWidth="1"/>
    <col min="15872" max="15872" width="8.140625" style="1" customWidth="1"/>
    <col min="15873" max="15873" width="10.140625" style="1" customWidth="1"/>
    <col min="15874" max="15874" width="0" style="1" hidden="1" customWidth="1"/>
    <col min="15875" max="16112" width="11.42578125" style="1"/>
    <col min="16113" max="16113" width="32.28515625" style="1" customWidth="1"/>
    <col min="16114" max="16114" width="11.42578125" style="1"/>
    <col min="16115" max="16115" width="10.85546875" style="1" customWidth="1"/>
    <col min="16116" max="16116" width="10.42578125" style="1" customWidth="1"/>
    <col min="16117" max="16117" width="11.42578125" style="1"/>
    <col min="16118" max="16118" width="10.42578125" style="1" customWidth="1"/>
    <col min="16119" max="16119" width="8.5703125" style="1" customWidth="1"/>
    <col min="16120" max="16120" width="6.7109375" style="1" customWidth="1"/>
    <col min="16121" max="16121" width="7.28515625" style="1" customWidth="1"/>
    <col min="16122" max="16122" width="8.5703125" style="1" customWidth="1"/>
    <col min="16123" max="16123" width="7.28515625" style="1" customWidth="1"/>
    <col min="16124" max="16124" width="6.42578125" style="1" customWidth="1"/>
    <col min="16125" max="16125" width="7.140625" style="1" customWidth="1"/>
    <col min="16126" max="16126" width="8.5703125" style="1" customWidth="1"/>
    <col min="16127" max="16127" width="7.140625" style="1" customWidth="1"/>
    <col min="16128" max="16128" width="8.140625" style="1" customWidth="1"/>
    <col min="16129" max="16129" width="10.140625" style="1" customWidth="1"/>
    <col min="16130" max="16130" width="0" style="1" hidden="1" customWidth="1"/>
    <col min="16131" max="16384" width="11.42578125" style="1"/>
  </cols>
  <sheetData>
    <row r="1" spans="1:39" ht="12.75" customHeight="1" x14ac:dyDescent="0.25">
      <c r="A1" s="90" t="s">
        <v>38</v>
      </c>
      <c r="B1" s="90"/>
      <c r="C1" s="90"/>
      <c r="D1" s="90"/>
      <c r="E1" s="90"/>
      <c r="F1" s="90"/>
      <c r="G1" s="91" t="str">
        <f>A1</f>
        <v>Cuadro 30. CONDICIÓN DE ACTIVIDAD DE LA POBLACIÓN INDIGENA DE 10 Y MÁS AÑOS DE EDAD EN LA REPÚBLICA, SEGÚN GRUPO INDÍGENA AL QUE PERTENECE,                                        SEXO Y NIVEL DE INSTRUCCIÓN: CENSO 2023</v>
      </c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39" ht="29.25" customHeight="1" x14ac:dyDescent="0.25">
      <c r="A2" s="90"/>
      <c r="B2" s="90"/>
      <c r="C2" s="90"/>
      <c r="D2" s="90"/>
      <c r="E2" s="90"/>
      <c r="F2" s="90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39" ht="13.5" customHeight="1" x14ac:dyDescent="0.25">
      <c r="A3" s="2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39" ht="29.25" customHeight="1" x14ac:dyDescent="0.25">
      <c r="A4" s="92" t="s">
        <v>40</v>
      </c>
      <c r="B4" s="93" t="s">
        <v>39</v>
      </c>
      <c r="C4" s="94"/>
      <c r="D4" s="94"/>
      <c r="E4" s="94"/>
      <c r="F4" s="92"/>
      <c r="G4" s="93" t="str">
        <f>B4</f>
        <v>Condición de actividad de la población indígena de 10 y más años de edad</v>
      </c>
      <c r="H4" s="94"/>
      <c r="I4" s="94"/>
      <c r="J4" s="94"/>
      <c r="K4" s="94"/>
      <c r="L4" s="94"/>
      <c r="M4" s="94"/>
      <c r="N4" s="94"/>
      <c r="O4" s="92"/>
      <c r="P4" s="95" t="s">
        <v>0</v>
      </c>
      <c r="Q4" s="93" t="s">
        <v>1</v>
      </c>
      <c r="V4" s="99" t="s">
        <v>40</v>
      </c>
      <c r="W4" s="99"/>
      <c r="X4" s="100"/>
      <c r="Y4" s="93" t="s">
        <v>39</v>
      </c>
      <c r="Z4" s="94"/>
      <c r="AA4" s="94"/>
      <c r="AB4" s="93" t="str">
        <f>Y4</f>
        <v>Condición de actividad de la población indígena de 10 y más años de edad</v>
      </c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</row>
    <row r="5" spans="1:39" ht="12.75" customHeight="1" x14ac:dyDescent="0.25">
      <c r="A5" s="92"/>
      <c r="B5" s="95" t="s">
        <v>2</v>
      </c>
      <c r="C5" s="93" t="s">
        <v>3</v>
      </c>
      <c r="D5" s="94"/>
      <c r="E5" s="94"/>
      <c r="F5" s="92"/>
      <c r="G5" s="93" t="s">
        <v>3</v>
      </c>
      <c r="H5" s="94"/>
      <c r="I5" s="94"/>
      <c r="J5" s="94"/>
      <c r="K5" s="94"/>
      <c r="L5" s="94"/>
      <c r="M5" s="94"/>
      <c r="N5" s="94"/>
      <c r="O5" s="92"/>
      <c r="P5" s="95"/>
      <c r="Q5" s="93"/>
      <c r="V5" s="101"/>
      <c r="W5" s="101"/>
      <c r="X5" s="102"/>
      <c r="Y5" s="95" t="s">
        <v>2</v>
      </c>
      <c r="Z5" s="93" t="s">
        <v>3</v>
      </c>
      <c r="AA5" s="94"/>
      <c r="AB5" s="93" t="s">
        <v>3</v>
      </c>
      <c r="AC5" s="94"/>
      <c r="AD5" s="94"/>
      <c r="AE5" s="94"/>
      <c r="AF5" s="94"/>
      <c r="AG5" s="94"/>
      <c r="AH5" s="94"/>
      <c r="AI5" s="94"/>
      <c r="AJ5" s="92"/>
      <c r="AK5" s="96" t="s">
        <v>0</v>
      </c>
      <c r="AL5" s="96" t="s">
        <v>34</v>
      </c>
      <c r="AM5" s="106" t="s">
        <v>1</v>
      </c>
    </row>
    <row r="6" spans="1:39" x14ac:dyDescent="0.25">
      <c r="A6" s="92"/>
      <c r="B6" s="95"/>
      <c r="C6" s="95" t="s">
        <v>2</v>
      </c>
      <c r="D6" s="95" t="s">
        <v>4</v>
      </c>
      <c r="E6" s="95"/>
      <c r="F6" s="95"/>
      <c r="G6" s="95" t="s">
        <v>5</v>
      </c>
      <c r="H6" s="95"/>
      <c r="I6" s="95"/>
      <c r="J6" s="95"/>
      <c r="K6" s="95"/>
      <c r="L6" s="95"/>
      <c r="M6" s="95"/>
      <c r="N6" s="95"/>
      <c r="O6" s="95"/>
      <c r="P6" s="95"/>
      <c r="Q6" s="93"/>
      <c r="V6" s="101"/>
      <c r="W6" s="101"/>
      <c r="X6" s="102"/>
      <c r="Y6" s="95"/>
      <c r="Z6" s="95" t="s">
        <v>2</v>
      </c>
      <c r="AA6" s="96" t="s">
        <v>4</v>
      </c>
      <c r="AB6" s="95" t="s">
        <v>5</v>
      </c>
      <c r="AC6" s="95"/>
      <c r="AD6" s="95"/>
      <c r="AE6" s="95"/>
      <c r="AF6" s="95"/>
      <c r="AG6" s="95"/>
      <c r="AH6" s="95"/>
      <c r="AI6" s="95"/>
      <c r="AJ6" s="95"/>
      <c r="AK6" s="97"/>
      <c r="AL6" s="97"/>
      <c r="AM6" s="107"/>
    </row>
    <row r="7" spans="1:39" x14ac:dyDescent="0.25">
      <c r="A7" s="92"/>
      <c r="B7" s="95"/>
      <c r="C7" s="95"/>
      <c r="D7" s="95"/>
      <c r="E7" s="95"/>
      <c r="F7" s="95"/>
      <c r="G7" s="95" t="s">
        <v>2</v>
      </c>
      <c r="H7" s="95" t="s">
        <v>6</v>
      </c>
      <c r="I7" s="95"/>
      <c r="J7" s="95"/>
      <c r="K7" s="95"/>
      <c r="L7" s="95" t="s">
        <v>7</v>
      </c>
      <c r="M7" s="95"/>
      <c r="N7" s="95"/>
      <c r="O7" s="95"/>
      <c r="P7" s="95"/>
      <c r="Q7" s="93"/>
      <c r="V7" s="101"/>
      <c r="W7" s="101"/>
      <c r="X7" s="102"/>
      <c r="Y7" s="95"/>
      <c r="Z7" s="95"/>
      <c r="AA7" s="97"/>
      <c r="AB7" s="95" t="s">
        <v>2</v>
      </c>
      <c r="AC7" s="95" t="s">
        <v>6</v>
      </c>
      <c r="AD7" s="95"/>
      <c r="AE7" s="95"/>
      <c r="AF7" s="95"/>
      <c r="AG7" s="95" t="s">
        <v>7</v>
      </c>
      <c r="AH7" s="95"/>
      <c r="AI7" s="95"/>
      <c r="AJ7" s="95"/>
      <c r="AK7" s="97"/>
      <c r="AL7" s="97"/>
      <c r="AM7" s="107"/>
    </row>
    <row r="8" spans="1:39" ht="55.5" customHeight="1" x14ac:dyDescent="0.25">
      <c r="A8" s="92"/>
      <c r="B8" s="95"/>
      <c r="C8" s="95"/>
      <c r="D8" s="4" t="s">
        <v>2</v>
      </c>
      <c r="E8" s="4" t="s">
        <v>8</v>
      </c>
      <c r="F8" s="4" t="s">
        <v>9</v>
      </c>
      <c r="G8" s="95"/>
      <c r="H8" s="4" t="s">
        <v>10</v>
      </c>
      <c r="I8" s="4" t="s">
        <v>11</v>
      </c>
      <c r="J8" s="4" t="s">
        <v>12</v>
      </c>
      <c r="K8" s="4" t="s">
        <v>13</v>
      </c>
      <c r="L8" s="4" t="s">
        <v>10</v>
      </c>
      <c r="M8" s="4" t="s">
        <v>11</v>
      </c>
      <c r="N8" s="4" t="s">
        <v>12</v>
      </c>
      <c r="O8" s="4" t="s">
        <v>14</v>
      </c>
      <c r="P8" s="95"/>
      <c r="Q8" s="93"/>
      <c r="V8" s="103"/>
      <c r="W8" s="103"/>
      <c r="X8" s="104"/>
      <c r="Y8" s="95"/>
      <c r="Z8" s="95"/>
      <c r="AA8" s="98"/>
      <c r="AB8" s="95"/>
      <c r="AC8" s="4" t="s">
        <v>57</v>
      </c>
      <c r="AD8" s="4" t="s">
        <v>55</v>
      </c>
      <c r="AE8" s="4" t="s">
        <v>56</v>
      </c>
      <c r="AF8" s="4" t="s">
        <v>54</v>
      </c>
      <c r="AG8" s="4" t="s">
        <v>57</v>
      </c>
      <c r="AH8" s="4" t="s">
        <v>55</v>
      </c>
      <c r="AI8" s="4" t="s">
        <v>56</v>
      </c>
      <c r="AJ8" s="4" t="s">
        <v>54</v>
      </c>
      <c r="AK8" s="105"/>
      <c r="AL8" s="105"/>
      <c r="AM8" s="108"/>
    </row>
    <row r="9" spans="1:39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V9" s="8"/>
      <c r="W9" s="8"/>
      <c r="X9" s="9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1"/>
    </row>
    <row r="10" spans="1:39" s="15" customFormat="1" ht="12.75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4"/>
      <c r="R10" s="15" t="e">
        <f>#REF!</f>
        <v>#REF!</v>
      </c>
      <c r="V10" s="16"/>
      <c r="W10" s="16"/>
      <c r="X10" s="17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9"/>
    </row>
    <row r="11" spans="1:39" x14ac:dyDescent="0.25">
      <c r="A11" s="20" t="s">
        <v>15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  <c r="V11" s="16" t="s">
        <v>2</v>
      </c>
      <c r="W11" s="16"/>
      <c r="X11" s="23" t="s">
        <v>2</v>
      </c>
      <c r="Y11" s="18">
        <v>511156</v>
      </c>
      <c r="Z11" s="18">
        <v>224166</v>
      </c>
      <c r="AA11" s="18">
        <v>207327</v>
      </c>
      <c r="AB11" s="18">
        <v>16839</v>
      </c>
      <c r="AC11" s="18">
        <v>4780</v>
      </c>
      <c r="AD11" s="18">
        <v>811</v>
      </c>
      <c r="AE11" s="18">
        <v>4328</v>
      </c>
      <c r="AF11" s="18">
        <v>2008</v>
      </c>
      <c r="AG11" s="18">
        <v>852</v>
      </c>
      <c r="AH11" s="18">
        <v>29</v>
      </c>
      <c r="AI11" s="18">
        <v>2530</v>
      </c>
      <c r="AJ11" s="18">
        <v>1501</v>
      </c>
      <c r="AK11" s="18">
        <v>286603</v>
      </c>
      <c r="AL11" s="18">
        <v>387</v>
      </c>
      <c r="AM11" s="19">
        <v>43.854713629498626</v>
      </c>
    </row>
    <row r="12" spans="1:39" x14ac:dyDescent="0.25">
      <c r="A12" s="24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2"/>
      <c r="V12" s="16"/>
      <c r="W12" s="16"/>
      <c r="X12" s="17" t="s">
        <v>16</v>
      </c>
      <c r="Y12" s="18">
        <v>62374</v>
      </c>
      <c r="Z12" s="18">
        <v>25128</v>
      </c>
      <c r="AA12" s="18">
        <v>24458</v>
      </c>
      <c r="AB12" s="18">
        <v>670</v>
      </c>
      <c r="AC12" s="18">
        <v>251</v>
      </c>
      <c r="AD12" s="18">
        <v>48</v>
      </c>
      <c r="AE12" s="18">
        <v>140</v>
      </c>
      <c r="AF12" s="18">
        <v>114</v>
      </c>
      <c r="AG12" s="18">
        <v>13</v>
      </c>
      <c r="AH12" s="18">
        <v>1</v>
      </c>
      <c r="AI12" s="18">
        <v>57</v>
      </c>
      <c r="AJ12" s="18">
        <v>46</v>
      </c>
      <c r="AK12" s="18">
        <v>37246</v>
      </c>
      <c r="AL12" s="18">
        <v>0</v>
      </c>
      <c r="AM12" s="19">
        <v>40.286016609484719</v>
      </c>
    </row>
    <row r="13" spans="1:39" x14ac:dyDescent="0.25">
      <c r="A13" s="25" t="s">
        <v>16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2"/>
      <c r="V13" s="16"/>
      <c r="W13" s="16"/>
      <c r="X13" s="17" t="s">
        <v>17</v>
      </c>
      <c r="Y13" s="18">
        <v>232</v>
      </c>
      <c r="Z13" s="18">
        <v>68</v>
      </c>
      <c r="AA13" s="18">
        <v>62</v>
      </c>
      <c r="AB13" s="18">
        <v>6</v>
      </c>
      <c r="AC13" s="18">
        <v>1</v>
      </c>
      <c r="AD13" s="18">
        <v>0</v>
      </c>
      <c r="AE13" s="18">
        <v>2</v>
      </c>
      <c r="AF13" s="18">
        <v>2</v>
      </c>
      <c r="AG13" s="18">
        <v>0</v>
      </c>
      <c r="AH13" s="18">
        <v>0</v>
      </c>
      <c r="AI13" s="18">
        <v>1</v>
      </c>
      <c r="AJ13" s="18">
        <v>0</v>
      </c>
      <c r="AK13" s="18">
        <v>164</v>
      </c>
      <c r="AL13" s="18">
        <v>0</v>
      </c>
      <c r="AM13" s="19">
        <v>29.310344827586203</v>
      </c>
    </row>
    <row r="14" spans="1:39" x14ac:dyDescent="0.25">
      <c r="A14" s="25" t="s">
        <v>17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2"/>
      <c r="V14" s="16"/>
      <c r="W14" s="16"/>
      <c r="X14" s="17" t="s">
        <v>18</v>
      </c>
      <c r="Y14" s="18">
        <v>713</v>
      </c>
      <c r="Z14" s="18">
        <v>77</v>
      </c>
      <c r="AA14" s="18">
        <v>72</v>
      </c>
      <c r="AB14" s="18">
        <v>5</v>
      </c>
      <c r="AC14" s="18">
        <v>2</v>
      </c>
      <c r="AD14" s="18">
        <v>0</v>
      </c>
      <c r="AE14" s="18">
        <v>1</v>
      </c>
      <c r="AF14" s="18">
        <v>1</v>
      </c>
      <c r="AG14" s="18">
        <v>0</v>
      </c>
      <c r="AH14" s="18">
        <v>0</v>
      </c>
      <c r="AI14" s="18">
        <v>0</v>
      </c>
      <c r="AJ14" s="18">
        <v>1</v>
      </c>
      <c r="AK14" s="18">
        <v>636</v>
      </c>
      <c r="AL14" s="18">
        <v>0</v>
      </c>
      <c r="AM14" s="19">
        <v>10.799438990182328</v>
      </c>
    </row>
    <row r="15" spans="1:39" x14ac:dyDescent="0.25">
      <c r="A15" s="25" t="s">
        <v>18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2"/>
      <c r="V15" s="16"/>
      <c r="W15" s="16"/>
      <c r="X15" s="17" t="s">
        <v>19</v>
      </c>
      <c r="Y15" s="18">
        <v>88640</v>
      </c>
      <c r="Z15" s="18">
        <v>26115</v>
      </c>
      <c r="AA15" s="18">
        <v>24864</v>
      </c>
      <c r="AB15" s="18">
        <v>1251</v>
      </c>
      <c r="AC15" s="18">
        <v>382</v>
      </c>
      <c r="AD15" s="18">
        <v>67</v>
      </c>
      <c r="AE15" s="18">
        <v>304</v>
      </c>
      <c r="AF15" s="18">
        <v>209</v>
      </c>
      <c r="AG15" s="18">
        <v>37</v>
      </c>
      <c r="AH15" s="18">
        <v>1</v>
      </c>
      <c r="AI15" s="18">
        <v>133</v>
      </c>
      <c r="AJ15" s="18">
        <v>118</v>
      </c>
      <c r="AK15" s="18">
        <v>62525</v>
      </c>
      <c r="AL15" s="18">
        <v>0</v>
      </c>
      <c r="AM15" s="19">
        <v>29.461868231046935</v>
      </c>
    </row>
    <row r="16" spans="1:39" x14ac:dyDescent="0.25">
      <c r="A16" s="24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2"/>
      <c r="V16" s="16"/>
      <c r="W16" s="16"/>
      <c r="X16" s="17" t="s">
        <v>20</v>
      </c>
      <c r="Y16" s="18">
        <v>82967</v>
      </c>
      <c r="Z16" s="18">
        <v>37208</v>
      </c>
      <c r="AA16" s="18">
        <v>35075</v>
      </c>
      <c r="AB16" s="18">
        <v>2133</v>
      </c>
      <c r="AC16" s="18">
        <v>607</v>
      </c>
      <c r="AD16" s="18">
        <v>93</v>
      </c>
      <c r="AE16" s="18">
        <v>584</v>
      </c>
      <c r="AF16" s="18">
        <v>334</v>
      </c>
      <c r="AG16" s="18">
        <v>50</v>
      </c>
      <c r="AH16" s="18">
        <v>3</v>
      </c>
      <c r="AI16" s="18">
        <v>262</v>
      </c>
      <c r="AJ16" s="18">
        <v>200</v>
      </c>
      <c r="AK16" s="18">
        <v>45759</v>
      </c>
      <c r="AL16" s="18">
        <v>0</v>
      </c>
      <c r="AM16" s="19">
        <v>44.846746296720383</v>
      </c>
    </row>
    <row r="17" spans="1:39" x14ac:dyDescent="0.25">
      <c r="A17" s="24" t="s">
        <v>19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2"/>
      <c r="V17" s="16"/>
      <c r="W17" s="16"/>
      <c r="X17" s="17" t="s">
        <v>23</v>
      </c>
      <c r="Y17" s="18">
        <v>902</v>
      </c>
      <c r="Z17" s="18">
        <v>377</v>
      </c>
      <c r="AA17" s="18">
        <v>334</v>
      </c>
      <c r="AB17" s="18">
        <v>43</v>
      </c>
      <c r="AC17" s="18">
        <v>14</v>
      </c>
      <c r="AD17" s="18">
        <v>1</v>
      </c>
      <c r="AE17" s="18">
        <v>8</v>
      </c>
      <c r="AF17" s="18">
        <v>5</v>
      </c>
      <c r="AG17" s="18">
        <v>2</v>
      </c>
      <c r="AH17" s="18">
        <v>0</v>
      </c>
      <c r="AI17" s="18">
        <v>7</v>
      </c>
      <c r="AJ17" s="18">
        <v>6</v>
      </c>
      <c r="AK17" s="18">
        <v>525</v>
      </c>
      <c r="AL17" s="18">
        <v>0</v>
      </c>
      <c r="AM17" s="19">
        <v>41.796008869179602</v>
      </c>
    </row>
    <row r="18" spans="1:39" x14ac:dyDescent="0.25">
      <c r="A18" s="24" t="s">
        <v>20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2"/>
      <c r="V18" s="16"/>
      <c r="W18" s="16"/>
      <c r="X18" s="17" t="s">
        <v>24</v>
      </c>
      <c r="Y18" s="18">
        <v>154454</v>
      </c>
      <c r="Z18" s="18">
        <v>60199</v>
      </c>
      <c r="AA18" s="18">
        <v>54635</v>
      </c>
      <c r="AB18" s="18">
        <v>5564</v>
      </c>
      <c r="AC18" s="18">
        <v>1529</v>
      </c>
      <c r="AD18" s="18">
        <v>162</v>
      </c>
      <c r="AE18" s="18">
        <v>1465</v>
      </c>
      <c r="AF18" s="18">
        <v>696</v>
      </c>
      <c r="AG18" s="18">
        <v>293</v>
      </c>
      <c r="AH18" s="18">
        <v>9</v>
      </c>
      <c r="AI18" s="18">
        <v>846</v>
      </c>
      <c r="AJ18" s="18">
        <v>564</v>
      </c>
      <c r="AK18" s="18">
        <v>94255</v>
      </c>
      <c r="AL18" s="18">
        <v>0</v>
      </c>
      <c r="AM18" s="19">
        <v>38.975358359123099</v>
      </c>
    </row>
    <row r="19" spans="1:39" x14ac:dyDescent="0.25">
      <c r="A19" s="24" t="s">
        <v>21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2"/>
      <c r="V19" s="16"/>
      <c r="W19" s="16"/>
      <c r="X19" s="17" t="s">
        <v>25</v>
      </c>
      <c r="Y19" s="18">
        <v>70603</v>
      </c>
      <c r="Z19" s="18">
        <v>42581</v>
      </c>
      <c r="AA19" s="18">
        <v>37822</v>
      </c>
      <c r="AB19" s="18">
        <v>4759</v>
      </c>
      <c r="AC19" s="18">
        <v>1158</v>
      </c>
      <c r="AD19" s="18">
        <v>154</v>
      </c>
      <c r="AE19" s="18">
        <v>1172</v>
      </c>
      <c r="AF19" s="18">
        <v>474</v>
      </c>
      <c r="AG19" s="18">
        <v>331</v>
      </c>
      <c r="AH19" s="18">
        <v>7</v>
      </c>
      <c r="AI19" s="18">
        <v>993</v>
      </c>
      <c r="AJ19" s="18">
        <v>470</v>
      </c>
      <c r="AK19" s="18">
        <v>28022</v>
      </c>
      <c r="AL19" s="18">
        <v>0</v>
      </c>
      <c r="AM19" s="19">
        <v>60.310468393694315</v>
      </c>
    </row>
    <row r="20" spans="1:39" x14ac:dyDescent="0.25">
      <c r="A20" s="2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  <c r="V20" s="16"/>
      <c r="W20" s="16"/>
      <c r="X20" s="17" t="s">
        <v>27</v>
      </c>
      <c r="Y20" s="18">
        <v>1498</v>
      </c>
      <c r="Z20" s="18">
        <v>962</v>
      </c>
      <c r="AA20" s="18">
        <v>886</v>
      </c>
      <c r="AB20" s="18">
        <v>76</v>
      </c>
      <c r="AC20" s="18">
        <v>28</v>
      </c>
      <c r="AD20" s="18">
        <v>4</v>
      </c>
      <c r="AE20" s="18">
        <v>22</v>
      </c>
      <c r="AF20" s="18">
        <v>8</v>
      </c>
      <c r="AG20" s="18">
        <v>1</v>
      </c>
      <c r="AH20" s="18">
        <v>0</v>
      </c>
      <c r="AI20" s="18">
        <v>11</v>
      </c>
      <c r="AJ20" s="18">
        <v>2</v>
      </c>
      <c r="AK20" s="18">
        <v>536</v>
      </c>
      <c r="AL20" s="18">
        <v>0</v>
      </c>
      <c r="AM20" s="19">
        <v>64.21895861148198</v>
      </c>
    </row>
    <row r="21" spans="1:39" x14ac:dyDescent="0.25">
      <c r="A21" s="26" t="s">
        <v>22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2"/>
      <c r="V21" s="16"/>
      <c r="W21" s="16"/>
      <c r="X21" s="17" t="s">
        <v>28</v>
      </c>
      <c r="Y21" s="18">
        <v>19513</v>
      </c>
      <c r="Z21" s="18">
        <v>10404</v>
      </c>
      <c r="AA21" s="18">
        <v>9565</v>
      </c>
      <c r="AB21" s="18">
        <v>839</v>
      </c>
      <c r="AC21" s="18">
        <v>297</v>
      </c>
      <c r="AD21" s="18">
        <v>57</v>
      </c>
      <c r="AE21" s="18">
        <v>251</v>
      </c>
      <c r="AF21" s="18">
        <v>72</v>
      </c>
      <c r="AG21" s="18">
        <v>49</v>
      </c>
      <c r="AH21" s="18">
        <v>2</v>
      </c>
      <c r="AI21" s="18">
        <v>67</v>
      </c>
      <c r="AJ21" s="18">
        <v>44</v>
      </c>
      <c r="AK21" s="18">
        <v>9109</v>
      </c>
      <c r="AL21" s="18">
        <v>0</v>
      </c>
      <c r="AM21" s="19">
        <v>53.318300620099421</v>
      </c>
    </row>
    <row r="22" spans="1:39" x14ac:dyDescent="0.25">
      <c r="A22" s="2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  <c r="V22" s="16"/>
      <c r="W22" s="16"/>
      <c r="X22" s="17" t="s">
        <v>29</v>
      </c>
      <c r="Y22" s="18">
        <v>23930</v>
      </c>
      <c r="Z22" s="18">
        <v>17244</v>
      </c>
      <c r="AA22" s="18">
        <v>15908</v>
      </c>
      <c r="AB22" s="18">
        <v>1336</v>
      </c>
      <c r="AC22" s="18">
        <v>450</v>
      </c>
      <c r="AD22" s="18">
        <v>183</v>
      </c>
      <c r="AE22" s="18">
        <v>346</v>
      </c>
      <c r="AF22" s="18">
        <v>83</v>
      </c>
      <c r="AG22" s="18">
        <v>74</v>
      </c>
      <c r="AH22" s="18">
        <v>5</v>
      </c>
      <c r="AI22" s="18">
        <v>148</v>
      </c>
      <c r="AJ22" s="18">
        <v>47</v>
      </c>
      <c r="AK22" s="18">
        <v>6686</v>
      </c>
      <c r="AL22" s="18">
        <v>0</v>
      </c>
      <c r="AM22" s="19">
        <v>72.060175511909748</v>
      </c>
    </row>
    <row r="23" spans="1:39" x14ac:dyDescent="0.25">
      <c r="A23" s="24" t="s">
        <v>23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2"/>
      <c r="V23" s="16"/>
      <c r="W23" s="16"/>
      <c r="X23" s="17" t="s">
        <v>51</v>
      </c>
      <c r="Y23" s="18">
        <v>1260</v>
      </c>
      <c r="Z23" s="18">
        <v>1013</v>
      </c>
      <c r="AA23" s="18">
        <v>950</v>
      </c>
      <c r="AB23" s="18">
        <v>63</v>
      </c>
      <c r="AC23" s="18">
        <v>18</v>
      </c>
      <c r="AD23" s="18">
        <v>21</v>
      </c>
      <c r="AE23" s="18">
        <v>14</v>
      </c>
      <c r="AF23" s="18">
        <v>5</v>
      </c>
      <c r="AG23" s="18">
        <v>0</v>
      </c>
      <c r="AH23" s="18">
        <v>0</v>
      </c>
      <c r="AI23" s="18">
        <v>3</v>
      </c>
      <c r="AJ23" s="18">
        <v>2</v>
      </c>
      <c r="AK23" s="18">
        <v>247</v>
      </c>
      <c r="AL23" s="18">
        <v>0</v>
      </c>
      <c r="AM23" s="19">
        <v>80.396825396825406</v>
      </c>
    </row>
    <row r="24" spans="1:39" x14ac:dyDescent="0.25">
      <c r="A24" s="2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V24" s="16"/>
      <c r="W24" s="16"/>
      <c r="X24" s="17" t="s">
        <v>52</v>
      </c>
      <c r="Y24" s="18">
        <v>2947</v>
      </c>
      <c r="Z24" s="18">
        <v>2590</v>
      </c>
      <c r="AA24" s="18">
        <v>2499</v>
      </c>
      <c r="AB24" s="18">
        <v>91</v>
      </c>
      <c r="AC24" s="18">
        <v>43</v>
      </c>
      <c r="AD24" s="18">
        <v>20</v>
      </c>
      <c r="AE24" s="18">
        <v>19</v>
      </c>
      <c r="AF24" s="18">
        <v>4</v>
      </c>
      <c r="AG24" s="18">
        <v>1</v>
      </c>
      <c r="AH24" s="18">
        <v>1</v>
      </c>
      <c r="AI24" s="18">
        <v>2</v>
      </c>
      <c r="AJ24" s="18">
        <v>1</v>
      </c>
      <c r="AK24" s="18">
        <v>357</v>
      </c>
      <c r="AL24" s="18">
        <v>0</v>
      </c>
      <c r="AM24" s="19">
        <v>87.88598574821853</v>
      </c>
    </row>
    <row r="25" spans="1:39" x14ac:dyDescent="0.25">
      <c r="A25" s="24" t="s">
        <v>24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2"/>
      <c r="V25" s="16"/>
      <c r="W25" s="16"/>
      <c r="X25" s="17" t="s">
        <v>53</v>
      </c>
      <c r="Y25" s="18">
        <v>244</v>
      </c>
      <c r="Z25" s="18">
        <v>196</v>
      </c>
      <c r="AA25" s="18">
        <v>193</v>
      </c>
      <c r="AB25" s="18">
        <v>3</v>
      </c>
      <c r="AC25" s="18">
        <v>0</v>
      </c>
      <c r="AD25" s="18">
        <v>1</v>
      </c>
      <c r="AE25" s="18">
        <v>0</v>
      </c>
      <c r="AF25" s="18">
        <v>1</v>
      </c>
      <c r="AG25" s="18">
        <v>1</v>
      </c>
      <c r="AH25" s="18">
        <v>0</v>
      </c>
      <c r="AI25" s="18">
        <v>0</v>
      </c>
      <c r="AJ25" s="18">
        <v>0</v>
      </c>
      <c r="AK25" s="18">
        <v>48</v>
      </c>
      <c r="AL25" s="18">
        <v>0</v>
      </c>
      <c r="AM25" s="19">
        <v>80.327868852459019</v>
      </c>
    </row>
    <row r="26" spans="1:39" x14ac:dyDescent="0.25">
      <c r="A26" s="24" t="s">
        <v>25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2"/>
      <c r="V26" s="16"/>
      <c r="W26" s="16"/>
      <c r="X26" s="17" t="s">
        <v>34</v>
      </c>
      <c r="Y26" s="18">
        <v>879</v>
      </c>
      <c r="Z26" s="18">
        <v>4</v>
      </c>
      <c r="AA26" s="18">
        <v>4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488</v>
      </c>
      <c r="AL26" s="18">
        <v>387</v>
      </c>
      <c r="AM26" s="19">
        <v>0.45506257110352671</v>
      </c>
    </row>
    <row r="27" spans="1:39" x14ac:dyDescent="0.25">
      <c r="A27" s="24" t="s">
        <v>26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2"/>
      <c r="V27" s="16"/>
      <c r="W27" s="16" t="s">
        <v>35</v>
      </c>
      <c r="X27" s="17"/>
      <c r="Y27" s="18">
        <v>251290</v>
      </c>
      <c r="Z27" s="18">
        <v>151286</v>
      </c>
      <c r="AA27" s="18">
        <v>139253</v>
      </c>
      <c r="AB27" s="18">
        <v>12033</v>
      </c>
      <c r="AC27" s="18">
        <v>3264</v>
      </c>
      <c r="AD27" s="18">
        <v>543</v>
      </c>
      <c r="AE27" s="18">
        <v>3447</v>
      </c>
      <c r="AF27" s="18">
        <v>1628</v>
      </c>
      <c r="AG27" s="18">
        <v>473</v>
      </c>
      <c r="AH27" s="18">
        <v>19</v>
      </c>
      <c r="AI27" s="18">
        <v>1685</v>
      </c>
      <c r="AJ27" s="18">
        <v>974</v>
      </c>
      <c r="AK27" s="18">
        <v>99762</v>
      </c>
      <c r="AL27" s="18">
        <v>242</v>
      </c>
      <c r="AM27" s="19">
        <v>60.203748656930244</v>
      </c>
    </row>
    <row r="28" spans="1:39" x14ac:dyDescent="0.25">
      <c r="A28" s="24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2"/>
      <c r="V28" s="16"/>
      <c r="W28" s="16"/>
      <c r="X28" s="17" t="s">
        <v>16</v>
      </c>
      <c r="Y28" s="18">
        <v>22566</v>
      </c>
      <c r="Z28" s="18">
        <v>14028</v>
      </c>
      <c r="AA28" s="18">
        <v>13528</v>
      </c>
      <c r="AB28" s="18">
        <v>500</v>
      </c>
      <c r="AC28" s="18">
        <v>159</v>
      </c>
      <c r="AD28" s="18">
        <v>40</v>
      </c>
      <c r="AE28" s="18">
        <v>126</v>
      </c>
      <c r="AF28" s="18">
        <v>101</v>
      </c>
      <c r="AG28" s="18">
        <v>7</v>
      </c>
      <c r="AH28" s="18">
        <v>1</v>
      </c>
      <c r="AI28" s="18">
        <v>42</v>
      </c>
      <c r="AJ28" s="18">
        <v>24</v>
      </c>
      <c r="AK28" s="18">
        <v>8538</v>
      </c>
      <c r="AL28" s="18">
        <v>0</v>
      </c>
      <c r="AM28" s="19">
        <v>62.164318000531772</v>
      </c>
    </row>
    <row r="29" spans="1:39" x14ac:dyDescent="0.25">
      <c r="A29" s="26" t="s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2"/>
      <c r="V29" s="16"/>
      <c r="W29" s="16"/>
      <c r="X29" s="17" t="s">
        <v>17</v>
      </c>
      <c r="Y29" s="18">
        <v>108</v>
      </c>
      <c r="Z29" s="18">
        <v>42</v>
      </c>
      <c r="AA29" s="18">
        <v>38</v>
      </c>
      <c r="AB29" s="18">
        <v>4</v>
      </c>
      <c r="AC29" s="18">
        <v>1</v>
      </c>
      <c r="AD29" s="18">
        <v>0</v>
      </c>
      <c r="AE29" s="18">
        <v>2</v>
      </c>
      <c r="AF29" s="18">
        <v>1</v>
      </c>
      <c r="AG29" s="18">
        <v>0</v>
      </c>
      <c r="AH29" s="18">
        <v>0</v>
      </c>
      <c r="AI29" s="18">
        <v>0</v>
      </c>
      <c r="AJ29" s="18">
        <v>0</v>
      </c>
      <c r="AK29" s="18">
        <v>66</v>
      </c>
      <c r="AL29" s="18">
        <v>0</v>
      </c>
      <c r="AM29" s="19">
        <v>38.888888888888893</v>
      </c>
    </row>
    <row r="30" spans="1:39" x14ac:dyDescent="0.25">
      <c r="A30" s="26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2"/>
      <c r="V30" s="16"/>
      <c r="W30" s="16"/>
      <c r="X30" s="17" t="s">
        <v>18</v>
      </c>
      <c r="Y30" s="18">
        <v>409</v>
      </c>
      <c r="Z30" s="18">
        <v>53</v>
      </c>
      <c r="AA30" s="18">
        <v>49</v>
      </c>
      <c r="AB30" s="18">
        <v>4</v>
      </c>
      <c r="AC30" s="18">
        <v>1</v>
      </c>
      <c r="AD30" s="18">
        <v>0</v>
      </c>
      <c r="AE30" s="18">
        <v>1</v>
      </c>
      <c r="AF30" s="18">
        <v>1</v>
      </c>
      <c r="AG30" s="18">
        <v>0</v>
      </c>
      <c r="AH30" s="18">
        <v>0</v>
      </c>
      <c r="AI30" s="18">
        <v>0</v>
      </c>
      <c r="AJ30" s="18">
        <v>1</v>
      </c>
      <c r="AK30" s="18">
        <v>356</v>
      </c>
      <c r="AL30" s="18">
        <v>0</v>
      </c>
      <c r="AM30" s="19">
        <v>12.95843520782396</v>
      </c>
    </row>
    <row r="31" spans="1:39" x14ac:dyDescent="0.25">
      <c r="A31" s="24" t="s">
        <v>27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2"/>
      <c r="V31" s="16"/>
      <c r="W31" s="16"/>
      <c r="X31" s="17" t="s">
        <v>19</v>
      </c>
      <c r="Y31" s="18">
        <v>44289</v>
      </c>
      <c r="Z31" s="18">
        <v>18322</v>
      </c>
      <c r="AA31" s="18">
        <v>17324</v>
      </c>
      <c r="AB31" s="18">
        <v>998</v>
      </c>
      <c r="AC31" s="18">
        <v>300</v>
      </c>
      <c r="AD31" s="18">
        <v>56</v>
      </c>
      <c r="AE31" s="18">
        <v>271</v>
      </c>
      <c r="AF31" s="18">
        <v>178</v>
      </c>
      <c r="AG31" s="18">
        <v>22</v>
      </c>
      <c r="AH31" s="18">
        <v>1</v>
      </c>
      <c r="AI31" s="18">
        <v>102</v>
      </c>
      <c r="AJ31" s="18">
        <v>68</v>
      </c>
      <c r="AK31" s="18">
        <v>25967</v>
      </c>
      <c r="AL31" s="18">
        <v>0</v>
      </c>
      <c r="AM31" s="19">
        <v>41.36918873760979</v>
      </c>
    </row>
    <row r="32" spans="1:39" x14ac:dyDescent="0.25">
      <c r="A32" s="2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2"/>
      <c r="V32" s="16"/>
      <c r="W32" s="16"/>
      <c r="X32" s="17" t="s">
        <v>20</v>
      </c>
      <c r="Y32" s="18">
        <v>42029</v>
      </c>
      <c r="Z32" s="18">
        <v>26908</v>
      </c>
      <c r="AA32" s="18">
        <v>25139</v>
      </c>
      <c r="AB32" s="18">
        <v>1769</v>
      </c>
      <c r="AC32" s="18">
        <v>487</v>
      </c>
      <c r="AD32" s="18">
        <v>77</v>
      </c>
      <c r="AE32" s="18">
        <v>548</v>
      </c>
      <c r="AF32" s="18">
        <v>287</v>
      </c>
      <c r="AG32" s="18">
        <v>38</v>
      </c>
      <c r="AH32" s="18">
        <v>1</v>
      </c>
      <c r="AI32" s="18">
        <v>203</v>
      </c>
      <c r="AJ32" s="18">
        <v>128</v>
      </c>
      <c r="AK32" s="18">
        <v>15121</v>
      </c>
      <c r="AL32" s="18">
        <v>0</v>
      </c>
      <c r="AM32" s="19">
        <v>64.022460681910104</v>
      </c>
    </row>
    <row r="33" spans="1:39" x14ac:dyDescent="0.25">
      <c r="A33" s="24" t="s">
        <v>28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2"/>
      <c r="V33" s="16"/>
      <c r="W33" s="16"/>
      <c r="X33" s="17" t="s">
        <v>23</v>
      </c>
      <c r="Y33" s="18">
        <v>499</v>
      </c>
      <c r="Z33" s="18">
        <v>297</v>
      </c>
      <c r="AA33" s="18">
        <v>260</v>
      </c>
      <c r="AB33" s="18">
        <v>37</v>
      </c>
      <c r="AC33" s="18">
        <v>12</v>
      </c>
      <c r="AD33" s="18">
        <v>1</v>
      </c>
      <c r="AE33" s="18">
        <v>8</v>
      </c>
      <c r="AF33" s="18">
        <v>4</v>
      </c>
      <c r="AG33" s="18">
        <v>2</v>
      </c>
      <c r="AH33" s="18">
        <v>0</v>
      </c>
      <c r="AI33" s="18">
        <v>6</v>
      </c>
      <c r="AJ33" s="18">
        <v>4</v>
      </c>
      <c r="AK33" s="18">
        <v>202</v>
      </c>
      <c r="AL33" s="18">
        <v>0</v>
      </c>
      <c r="AM33" s="19">
        <v>59.519038076152306</v>
      </c>
    </row>
    <row r="34" spans="1:39" x14ac:dyDescent="0.25">
      <c r="A34" s="24" t="s">
        <v>29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2"/>
      <c r="V34" s="16"/>
      <c r="W34" s="16"/>
      <c r="X34" s="17" t="s">
        <v>24</v>
      </c>
      <c r="Y34" s="18">
        <v>82363</v>
      </c>
      <c r="Z34" s="18">
        <v>45434</v>
      </c>
      <c r="AA34" s="18">
        <v>41033</v>
      </c>
      <c r="AB34" s="18">
        <v>4401</v>
      </c>
      <c r="AC34" s="18">
        <v>1165</v>
      </c>
      <c r="AD34" s="18">
        <v>137</v>
      </c>
      <c r="AE34" s="18">
        <v>1261</v>
      </c>
      <c r="AF34" s="18">
        <v>595</v>
      </c>
      <c r="AG34" s="18">
        <v>187</v>
      </c>
      <c r="AH34" s="18">
        <v>7</v>
      </c>
      <c r="AI34" s="18">
        <v>647</v>
      </c>
      <c r="AJ34" s="18">
        <v>402</v>
      </c>
      <c r="AK34" s="18">
        <v>36929</v>
      </c>
      <c r="AL34" s="18">
        <v>0</v>
      </c>
      <c r="AM34" s="19">
        <v>55.163119361849375</v>
      </c>
    </row>
    <row r="35" spans="1:39" x14ac:dyDescent="0.25">
      <c r="A35" s="24" t="s">
        <v>30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V35" s="16"/>
      <c r="W35" s="16"/>
      <c r="X35" s="17" t="s">
        <v>25</v>
      </c>
      <c r="Y35" s="18">
        <v>37490</v>
      </c>
      <c r="Z35" s="18">
        <v>29963</v>
      </c>
      <c r="AA35" s="18">
        <v>26723</v>
      </c>
      <c r="AB35" s="18">
        <v>3240</v>
      </c>
      <c r="AC35" s="18">
        <v>773</v>
      </c>
      <c r="AD35" s="18">
        <v>110</v>
      </c>
      <c r="AE35" s="18">
        <v>884</v>
      </c>
      <c r="AF35" s="18">
        <v>360</v>
      </c>
      <c r="AG35" s="18">
        <v>185</v>
      </c>
      <c r="AH35" s="18">
        <v>6</v>
      </c>
      <c r="AI35" s="18">
        <v>611</v>
      </c>
      <c r="AJ35" s="18">
        <v>311</v>
      </c>
      <c r="AK35" s="18">
        <v>7527</v>
      </c>
      <c r="AL35" s="18">
        <v>0</v>
      </c>
      <c r="AM35" s="19">
        <v>79.922646038943725</v>
      </c>
    </row>
    <row r="36" spans="1:39" x14ac:dyDescent="0.25">
      <c r="A36" s="2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V36" s="16"/>
      <c r="W36" s="16"/>
      <c r="X36" s="17" t="s">
        <v>27</v>
      </c>
      <c r="Y36" s="18">
        <v>649</v>
      </c>
      <c r="Z36" s="18">
        <v>517</v>
      </c>
      <c r="AA36" s="18">
        <v>483</v>
      </c>
      <c r="AB36" s="18">
        <v>34</v>
      </c>
      <c r="AC36" s="18">
        <v>13</v>
      </c>
      <c r="AD36" s="18">
        <v>3</v>
      </c>
      <c r="AE36" s="18">
        <v>12</v>
      </c>
      <c r="AF36" s="18">
        <v>4</v>
      </c>
      <c r="AG36" s="18">
        <v>0</v>
      </c>
      <c r="AH36" s="18">
        <v>0</v>
      </c>
      <c r="AI36" s="18">
        <v>2</v>
      </c>
      <c r="AJ36" s="18">
        <v>0</v>
      </c>
      <c r="AK36" s="18">
        <v>132</v>
      </c>
      <c r="AL36" s="18">
        <v>0</v>
      </c>
      <c r="AM36" s="19">
        <v>79.66101694915254</v>
      </c>
    </row>
    <row r="37" spans="1:39" x14ac:dyDescent="0.25">
      <c r="A37" s="26" t="s">
        <v>22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2"/>
      <c r="V37" s="16"/>
      <c r="W37" s="16"/>
      <c r="X37" s="17" t="s">
        <v>28</v>
      </c>
      <c r="Y37" s="18">
        <v>8636</v>
      </c>
      <c r="Z37" s="18">
        <v>5983</v>
      </c>
      <c r="AA37" s="18">
        <v>5559</v>
      </c>
      <c r="AB37" s="18">
        <v>424</v>
      </c>
      <c r="AC37" s="18">
        <v>134</v>
      </c>
      <c r="AD37" s="18">
        <v>27</v>
      </c>
      <c r="AE37" s="18">
        <v>149</v>
      </c>
      <c r="AF37" s="18">
        <v>42</v>
      </c>
      <c r="AG37" s="18">
        <v>17</v>
      </c>
      <c r="AH37" s="18">
        <v>1</v>
      </c>
      <c r="AI37" s="18">
        <v>35</v>
      </c>
      <c r="AJ37" s="18">
        <v>19</v>
      </c>
      <c r="AK37" s="18">
        <v>2653</v>
      </c>
      <c r="AL37" s="18">
        <v>0</v>
      </c>
      <c r="AM37" s="19">
        <v>69.279759147753595</v>
      </c>
    </row>
    <row r="38" spans="1:39" x14ac:dyDescent="0.25">
      <c r="A38" s="24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  <c r="V38" s="16"/>
      <c r="W38" s="16"/>
      <c r="X38" s="17" t="s">
        <v>29</v>
      </c>
      <c r="Y38" s="18">
        <v>9885</v>
      </c>
      <c r="Z38" s="18">
        <v>8145</v>
      </c>
      <c r="AA38" s="18">
        <v>7585</v>
      </c>
      <c r="AB38" s="18">
        <v>560</v>
      </c>
      <c r="AC38" s="18">
        <v>195</v>
      </c>
      <c r="AD38" s="18">
        <v>76</v>
      </c>
      <c r="AE38" s="18">
        <v>170</v>
      </c>
      <c r="AF38" s="18">
        <v>49</v>
      </c>
      <c r="AG38" s="18">
        <v>15</v>
      </c>
      <c r="AH38" s="18">
        <v>2</v>
      </c>
      <c r="AI38" s="18">
        <v>36</v>
      </c>
      <c r="AJ38" s="18">
        <v>17</v>
      </c>
      <c r="AK38" s="18">
        <v>1740</v>
      </c>
      <c r="AL38" s="18">
        <v>0</v>
      </c>
      <c r="AM38" s="19">
        <v>82.39757207890743</v>
      </c>
    </row>
    <row r="39" spans="1:39" x14ac:dyDescent="0.25">
      <c r="A39" s="24" t="s">
        <v>31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4"/>
      <c r="V39" s="16"/>
      <c r="W39" s="16"/>
      <c r="X39" s="17" t="s">
        <v>51</v>
      </c>
      <c r="Y39" s="18">
        <v>500</v>
      </c>
      <c r="Z39" s="18">
        <v>436</v>
      </c>
      <c r="AA39" s="18">
        <v>412</v>
      </c>
      <c r="AB39" s="18">
        <v>24</v>
      </c>
      <c r="AC39" s="18">
        <v>5</v>
      </c>
      <c r="AD39" s="18">
        <v>9</v>
      </c>
      <c r="AE39" s="18">
        <v>6</v>
      </c>
      <c r="AF39" s="18">
        <v>3</v>
      </c>
      <c r="AG39" s="18">
        <v>0</v>
      </c>
      <c r="AH39" s="18">
        <v>0</v>
      </c>
      <c r="AI39" s="18">
        <v>1</v>
      </c>
      <c r="AJ39" s="18">
        <v>0</v>
      </c>
      <c r="AK39" s="18">
        <v>64</v>
      </c>
      <c r="AL39" s="18">
        <v>0</v>
      </c>
      <c r="AM39" s="19">
        <v>87.2</v>
      </c>
    </row>
    <row r="40" spans="1:39" x14ac:dyDescent="0.25">
      <c r="A40" s="24" t="s">
        <v>32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2"/>
      <c r="V40" s="16"/>
      <c r="W40" s="16"/>
      <c r="X40" s="17" t="s">
        <v>52</v>
      </c>
      <c r="Y40" s="18">
        <v>1159</v>
      </c>
      <c r="Z40" s="18">
        <v>1065</v>
      </c>
      <c r="AA40" s="18">
        <v>1028</v>
      </c>
      <c r="AB40" s="18">
        <v>37</v>
      </c>
      <c r="AC40" s="18">
        <v>19</v>
      </c>
      <c r="AD40" s="18">
        <v>7</v>
      </c>
      <c r="AE40" s="18">
        <v>9</v>
      </c>
      <c r="AF40" s="18">
        <v>2</v>
      </c>
      <c r="AG40" s="18">
        <v>0</v>
      </c>
      <c r="AH40" s="18">
        <v>0</v>
      </c>
      <c r="AI40" s="18">
        <v>0</v>
      </c>
      <c r="AJ40" s="18">
        <v>0</v>
      </c>
      <c r="AK40" s="18">
        <v>94</v>
      </c>
      <c r="AL40" s="18">
        <v>0</v>
      </c>
      <c r="AM40" s="19">
        <v>91.889559965487493</v>
      </c>
    </row>
    <row r="41" spans="1:39" x14ac:dyDescent="0.25">
      <c r="A41" s="24" t="s">
        <v>33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/>
      <c r="V41" s="16"/>
      <c r="W41" s="16"/>
      <c r="X41" s="17" t="s">
        <v>53</v>
      </c>
      <c r="Y41" s="18">
        <v>110</v>
      </c>
      <c r="Z41" s="18">
        <v>92</v>
      </c>
      <c r="AA41" s="18">
        <v>91</v>
      </c>
      <c r="AB41" s="18">
        <v>1</v>
      </c>
      <c r="AC41" s="18">
        <v>0</v>
      </c>
      <c r="AD41" s="18">
        <v>0</v>
      </c>
      <c r="AE41" s="18">
        <v>0</v>
      </c>
      <c r="AF41" s="18">
        <v>1</v>
      </c>
      <c r="AG41" s="18">
        <v>0</v>
      </c>
      <c r="AH41" s="18">
        <v>0</v>
      </c>
      <c r="AI41" s="18">
        <v>0</v>
      </c>
      <c r="AJ41" s="18">
        <v>0</v>
      </c>
      <c r="AK41" s="18">
        <v>18</v>
      </c>
      <c r="AL41" s="18">
        <v>0</v>
      </c>
      <c r="AM41" s="19">
        <v>83.636363636363626</v>
      </c>
    </row>
    <row r="42" spans="1:39" x14ac:dyDescent="0.25">
      <c r="A42" s="25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2"/>
      <c r="V42" s="16"/>
      <c r="W42" s="16"/>
      <c r="X42" s="17" t="s">
        <v>34</v>
      </c>
      <c r="Y42" s="18">
        <v>598</v>
      </c>
      <c r="Z42" s="18">
        <v>1</v>
      </c>
      <c r="AA42" s="18">
        <v>1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355</v>
      </c>
      <c r="AL42" s="18">
        <v>242</v>
      </c>
      <c r="AM42" s="19">
        <v>0.16722408026755853</v>
      </c>
    </row>
    <row r="43" spans="1:39" x14ac:dyDescent="0.25">
      <c r="A43" s="24" t="s">
        <v>34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2"/>
      <c r="V43" s="16"/>
      <c r="W43" s="16" t="s">
        <v>37</v>
      </c>
      <c r="X43" s="17"/>
      <c r="Y43" s="18">
        <v>259866</v>
      </c>
      <c r="Z43" s="18">
        <v>72880</v>
      </c>
      <c r="AA43" s="18">
        <v>68074</v>
      </c>
      <c r="AB43" s="18">
        <v>4806</v>
      </c>
      <c r="AC43" s="18">
        <v>1516</v>
      </c>
      <c r="AD43" s="18">
        <v>268</v>
      </c>
      <c r="AE43" s="18">
        <v>881</v>
      </c>
      <c r="AF43" s="18">
        <v>380</v>
      </c>
      <c r="AG43" s="18">
        <v>379</v>
      </c>
      <c r="AH43" s="18">
        <v>10</v>
      </c>
      <c r="AI43" s="18">
        <v>845</v>
      </c>
      <c r="AJ43" s="18">
        <v>527</v>
      </c>
      <c r="AK43" s="18">
        <v>186841</v>
      </c>
      <c r="AL43" s="18">
        <v>145</v>
      </c>
      <c r="AM43" s="19">
        <v>28.045223307396888</v>
      </c>
    </row>
    <row r="44" spans="1:39" x14ac:dyDescent="0.25">
      <c r="A44" s="2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V44" s="16"/>
      <c r="W44" s="16"/>
      <c r="X44" s="17" t="s">
        <v>16</v>
      </c>
      <c r="Y44" s="18">
        <v>39808</v>
      </c>
      <c r="Z44" s="18">
        <v>11100</v>
      </c>
      <c r="AA44" s="18">
        <v>10930</v>
      </c>
      <c r="AB44" s="18">
        <v>170</v>
      </c>
      <c r="AC44" s="18">
        <v>92</v>
      </c>
      <c r="AD44" s="18">
        <v>8</v>
      </c>
      <c r="AE44" s="18">
        <v>14</v>
      </c>
      <c r="AF44" s="18">
        <v>13</v>
      </c>
      <c r="AG44" s="18">
        <v>6</v>
      </c>
      <c r="AH44" s="18">
        <v>0</v>
      </c>
      <c r="AI44" s="18">
        <v>15</v>
      </c>
      <c r="AJ44" s="18">
        <v>22</v>
      </c>
      <c r="AK44" s="18">
        <v>28708</v>
      </c>
      <c r="AL44" s="18">
        <v>0</v>
      </c>
      <c r="AM44" s="19">
        <v>27.883842443729908</v>
      </c>
    </row>
    <row r="45" spans="1:39" x14ac:dyDescent="0.25">
      <c r="A45" s="24" t="s">
        <v>35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2"/>
      <c r="V45" s="16"/>
      <c r="W45" s="16"/>
      <c r="X45" s="17" t="s">
        <v>17</v>
      </c>
      <c r="Y45" s="18">
        <v>124</v>
      </c>
      <c r="Z45" s="18">
        <v>26</v>
      </c>
      <c r="AA45" s="18">
        <v>24</v>
      </c>
      <c r="AB45" s="18">
        <v>2</v>
      </c>
      <c r="AC45" s="18">
        <v>0</v>
      </c>
      <c r="AD45" s="18">
        <v>0</v>
      </c>
      <c r="AE45" s="18">
        <v>0</v>
      </c>
      <c r="AF45" s="18">
        <v>1</v>
      </c>
      <c r="AG45" s="18">
        <v>0</v>
      </c>
      <c r="AH45" s="18">
        <v>0</v>
      </c>
      <c r="AI45" s="18">
        <v>1</v>
      </c>
      <c r="AJ45" s="18">
        <v>0</v>
      </c>
      <c r="AK45" s="18">
        <v>98</v>
      </c>
      <c r="AL45" s="18">
        <v>0</v>
      </c>
      <c r="AM45" s="19">
        <v>20.967741935483872</v>
      </c>
    </row>
    <row r="46" spans="1:39" x14ac:dyDescent="0.25">
      <c r="A46" s="24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2"/>
      <c r="V46" s="16"/>
      <c r="W46" s="16"/>
      <c r="X46" s="17" t="s">
        <v>18</v>
      </c>
      <c r="Y46" s="18">
        <v>304</v>
      </c>
      <c r="Z46" s="18">
        <v>24</v>
      </c>
      <c r="AA46" s="18">
        <v>23</v>
      </c>
      <c r="AB46" s="18">
        <v>1</v>
      </c>
      <c r="AC46" s="18">
        <v>1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280</v>
      </c>
      <c r="AL46" s="18">
        <v>0</v>
      </c>
      <c r="AM46" s="19">
        <v>7.8947368421052628</v>
      </c>
    </row>
    <row r="47" spans="1:39" x14ac:dyDescent="0.25">
      <c r="A47" s="24" t="s">
        <v>36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2"/>
      <c r="V47" s="16"/>
      <c r="W47" s="16"/>
      <c r="X47" s="17" t="s">
        <v>19</v>
      </c>
      <c r="Y47" s="18">
        <v>44351</v>
      </c>
      <c r="Z47" s="18">
        <v>7793</v>
      </c>
      <c r="AA47" s="18">
        <v>7540</v>
      </c>
      <c r="AB47" s="18">
        <v>253</v>
      </c>
      <c r="AC47" s="18">
        <v>82</v>
      </c>
      <c r="AD47" s="18">
        <v>11</v>
      </c>
      <c r="AE47" s="18">
        <v>33</v>
      </c>
      <c r="AF47" s="18">
        <v>31</v>
      </c>
      <c r="AG47" s="18">
        <v>15</v>
      </c>
      <c r="AH47" s="18">
        <v>0</v>
      </c>
      <c r="AI47" s="18">
        <v>31</v>
      </c>
      <c r="AJ47" s="18">
        <v>50</v>
      </c>
      <c r="AK47" s="18">
        <v>36558</v>
      </c>
      <c r="AL47" s="18">
        <v>0</v>
      </c>
      <c r="AM47" s="19">
        <v>17.571193434195393</v>
      </c>
    </row>
    <row r="48" spans="1:39" x14ac:dyDescent="0.25">
      <c r="A48" s="24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2"/>
      <c r="V48" s="16"/>
      <c r="W48" s="16"/>
      <c r="X48" s="17" t="s">
        <v>20</v>
      </c>
      <c r="Y48" s="18">
        <v>40938</v>
      </c>
      <c r="Z48" s="18">
        <v>10300</v>
      </c>
      <c r="AA48" s="18">
        <v>9936</v>
      </c>
      <c r="AB48" s="18">
        <v>364</v>
      </c>
      <c r="AC48" s="18">
        <v>120</v>
      </c>
      <c r="AD48" s="18">
        <v>16</v>
      </c>
      <c r="AE48" s="18">
        <v>36</v>
      </c>
      <c r="AF48" s="18">
        <v>47</v>
      </c>
      <c r="AG48" s="18">
        <v>12</v>
      </c>
      <c r="AH48" s="18">
        <v>2</v>
      </c>
      <c r="AI48" s="18">
        <v>59</v>
      </c>
      <c r="AJ48" s="18">
        <v>72</v>
      </c>
      <c r="AK48" s="18">
        <v>30638</v>
      </c>
      <c r="AL48" s="18">
        <v>0</v>
      </c>
      <c r="AM48" s="19">
        <v>25.159998045825393</v>
      </c>
    </row>
    <row r="49" spans="1:39" x14ac:dyDescent="0.25">
      <c r="A49" s="24" t="s">
        <v>37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2"/>
      <c r="V49" s="16"/>
      <c r="W49" s="16"/>
      <c r="X49" s="17" t="s">
        <v>23</v>
      </c>
      <c r="Y49" s="18">
        <v>403</v>
      </c>
      <c r="Z49" s="18">
        <v>80</v>
      </c>
      <c r="AA49" s="18">
        <v>74</v>
      </c>
      <c r="AB49" s="18">
        <v>6</v>
      </c>
      <c r="AC49" s="18">
        <v>2</v>
      </c>
      <c r="AD49" s="18">
        <v>0</v>
      </c>
      <c r="AE49" s="18">
        <v>0</v>
      </c>
      <c r="AF49" s="18">
        <v>1</v>
      </c>
      <c r="AG49" s="18">
        <v>0</v>
      </c>
      <c r="AH49" s="18">
        <v>0</v>
      </c>
      <c r="AI49" s="18">
        <v>1</v>
      </c>
      <c r="AJ49" s="18">
        <v>2</v>
      </c>
      <c r="AK49" s="18">
        <v>323</v>
      </c>
      <c r="AL49" s="18">
        <v>0</v>
      </c>
      <c r="AM49" s="19">
        <v>19.851116625310176</v>
      </c>
    </row>
    <row r="50" spans="1:39" x14ac:dyDescent="0.25">
      <c r="A50" s="24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2"/>
      <c r="V50" s="16"/>
      <c r="W50" s="16"/>
      <c r="X50" s="17" t="s">
        <v>24</v>
      </c>
      <c r="Y50" s="18">
        <v>72091</v>
      </c>
      <c r="Z50" s="18">
        <v>14765</v>
      </c>
      <c r="AA50" s="18">
        <v>13602</v>
      </c>
      <c r="AB50" s="18">
        <v>1163</v>
      </c>
      <c r="AC50" s="18">
        <v>364</v>
      </c>
      <c r="AD50" s="18">
        <v>25</v>
      </c>
      <c r="AE50" s="18">
        <v>204</v>
      </c>
      <c r="AF50" s="18">
        <v>101</v>
      </c>
      <c r="AG50" s="18">
        <v>106</v>
      </c>
      <c r="AH50" s="18">
        <v>2</v>
      </c>
      <c r="AI50" s="18">
        <v>199</v>
      </c>
      <c r="AJ50" s="18">
        <v>162</v>
      </c>
      <c r="AK50" s="18">
        <v>57326</v>
      </c>
      <c r="AL50" s="18">
        <v>0</v>
      </c>
      <c r="AM50" s="19">
        <v>20.481058661968902</v>
      </c>
    </row>
    <row r="51" spans="1:39" x14ac:dyDescent="0.25">
      <c r="A51" s="24" t="s">
        <v>36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V51" s="16"/>
      <c r="W51" s="16"/>
      <c r="X51" s="17" t="s">
        <v>25</v>
      </c>
      <c r="Y51" s="18">
        <v>33113</v>
      </c>
      <c r="Z51" s="18">
        <v>12618</v>
      </c>
      <c r="AA51" s="18">
        <v>11099</v>
      </c>
      <c r="AB51" s="18">
        <v>1519</v>
      </c>
      <c r="AC51" s="18">
        <v>385</v>
      </c>
      <c r="AD51" s="18">
        <v>44</v>
      </c>
      <c r="AE51" s="18">
        <v>288</v>
      </c>
      <c r="AF51" s="18">
        <v>114</v>
      </c>
      <c r="AG51" s="18">
        <v>146</v>
      </c>
      <c r="AH51" s="18">
        <v>1</v>
      </c>
      <c r="AI51" s="18">
        <v>382</v>
      </c>
      <c r="AJ51" s="18">
        <v>159</v>
      </c>
      <c r="AK51" s="18">
        <v>20495</v>
      </c>
      <c r="AL51" s="18">
        <v>0</v>
      </c>
      <c r="AM51" s="19">
        <v>38.105879865913685</v>
      </c>
    </row>
    <row r="52" spans="1:39" x14ac:dyDescent="0.25">
      <c r="A52" s="24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2"/>
      <c r="V52" s="16"/>
      <c r="W52" s="16"/>
      <c r="X52" s="17" t="s">
        <v>27</v>
      </c>
      <c r="Y52" s="18">
        <v>849</v>
      </c>
      <c r="Z52" s="18">
        <v>445</v>
      </c>
      <c r="AA52" s="18">
        <v>403</v>
      </c>
      <c r="AB52" s="18">
        <v>42</v>
      </c>
      <c r="AC52" s="18">
        <v>15</v>
      </c>
      <c r="AD52" s="18">
        <v>1</v>
      </c>
      <c r="AE52" s="18">
        <v>10</v>
      </c>
      <c r="AF52" s="18">
        <v>4</v>
      </c>
      <c r="AG52" s="18">
        <v>1</v>
      </c>
      <c r="AH52" s="18">
        <v>0</v>
      </c>
      <c r="AI52" s="18">
        <v>9</v>
      </c>
      <c r="AJ52" s="18">
        <v>2</v>
      </c>
      <c r="AK52" s="18">
        <v>404</v>
      </c>
      <c r="AL52" s="18">
        <v>0</v>
      </c>
      <c r="AM52" s="19">
        <v>52.414605418138983</v>
      </c>
    </row>
    <row r="53" spans="1:39" x14ac:dyDescent="0.25">
      <c r="A53" s="27" t="s">
        <v>41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/>
      <c r="V53" s="16"/>
      <c r="W53" s="16"/>
      <c r="X53" s="17" t="s">
        <v>28</v>
      </c>
      <c r="Y53" s="18">
        <v>10877</v>
      </c>
      <c r="Z53" s="18">
        <v>4421</v>
      </c>
      <c r="AA53" s="18">
        <v>4006</v>
      </c>
      <c r="AB53" s="18">
        <v>415</v>
      </c>
      <c r="AC53" s="18">
        <v>163</v>
      </c>
      <c r="AD53" s="18">
        <v>30</v>
      </c>
      <c r="AE53" s="18">
        <v>102</v>
      </c>
      <c r="AF53" s="18">
        <v>30</v>
      </c>
      <c r="AG53" s="18">
        <v>32</v>
      </c>
      <c r="AH53" s="18">
        <v>1</v>
      </c>
      <c r="AI53" s="18">
        <v>32</v>
      </c>
      <c r="AJ53" s="18">
        <v>25</v>
      </c>
      <c r="AK53" s="18">
        <v>6456</v>
      </c>
      <c r="AL53" s="18">
        <v>0</v>
      </c>
      <c r="AM53" s="19">
        <v>40.645398547393583</v>
      </c>
    </row>
    <row r="54" spans="1:39" x14ac:dyDescent="0.25">
      <c r="A54" s="27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2"/>
      <c r="V54" s="16"/>
      <c r="W54" s="16"/>
      <c r="X54" s="17" t="s">
        <v>29</v>
      </c>
      <c r="Y54" s="18">
        <v>14045</v>
      </c>
      <c r="Z54" s="18">
        <v>9099</v>
      </c>
      <c r="AA54" s="18">
        <v>8323</v>
      </c>
      <c r="AB54" s="18">
        <v>776</v>
      </c>
      <c r="AC54" s="18">
        <v>255</v>
      </c>
      <c r="AD54" s="18">
        <v>107</v>
      </c>
      <c r="AE54" s="18">
        <v>176</v>
      </c>
      <c r="AF54" s="18">
        <v>34</v>
      </c>
      <c r="AG54" s="18">
        <v>59</v>
      </c>
      <c r="AH54" s="18">
        <v>3</v>
      </c>
      <c r="AI54" s="18">
        <v>112</v>
      </c>
      <c r="AJ54" s="18">
        <v>30</v>
      </c>
      <c r="AK54" s="18">
        <v>4946</v>
      </c>
      <c r="AL54" s="18">
        <v>0</v>
      </c>
      <c r="AM54" s="19">
        <v>64.784620861516544</v>
      </c>
    </row>
    <row r="55" spans="1:39" x14ac:dyDescent="0.25">
      <c r="A55" s="28" t="s">
        <v>36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2"/>
      <c r="V55" s="16"/>
      <c r="W55" s="16"/>
      <c r="X55" s="17" t="s">
        <v>51</v>
      </c>
      <c r="Y55" s="18">
        <v>760</v>
      </c>
      <c r="Z55" s="18">
        <v>577</v>
      </c>
      <c r="AA55" s="18">
        <v>538</v>
      </c>
      <c r="AB55" s="18">
        <v>39</v>
      </c>
      <c r="AC55" s="18">
        <v>13</v>
      </c>
      <c r="AD55" s="18">
        <v>12</v>
      </c>
      <c r="AE55" s="18">
        <v>8</v>
      </c>
      <c r="AF55" s="18">
        <v>2</v>
      </c>
      <c r="AG55" s="18">
        <v>0</v>
      </c>
      <c r="AH55" s="18">
        <v>0</v>
      </c>
      <c r="AI55" s="18">
        <v>2</v>
      </c>
      <c r="AJ55" s="18">
        <v>2</v>
      </c>
      <c r="AK55" s="18">
        <v>183</v>
      </c>
      <c r="AL55" s="18">
        <v>0</v>
      </c>
      <c r="AM55" s="19">
        <v>75.921052631578945</v>
      </c>
    </row>
    <row r="56" spans="1:39" x14ac:dyDescent="0.25">
      <c r="A56" s="27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2"/>
      <c r="V56" s="16"/>
      <c r="W56" s="16"/>
      <c r="X56" s="17" t="s">
        <v>52</v>
      </c>
      <c r="Y56" s="18">
        <v>1788</v>
      </c>
      <c r="Z56" s="18">
        <v>1525</v>
      </c>
      <c r="AA56" s="18">
        <v>1471</v>
      </c>
      <c r="AB56" s="18">
        <v>54</v>
      </c>
      <c r="AC56" s="18">
        <v>24</v>
      </c>
      <c r="AD56" s="18">
        <v>13</v>
      </c>
      <c r="AE56" s="18">
        <v>10</v>
      </c>
      <c r="AF56" s="18">
        <v>2</v>
      </c>
      <c r="AG56" s="18">
        <v>1</v>
      </c>
      <c r="AH56" s="18">
        <v>1</v>
      </c>
      <c r="AI56" s="18">
        <v>2</v>
      </c>
      <c r="AJ56" s="18">
        <v>1</v>
      </c>
      <c r="AK56" s="18">
        <v>263</v>
      </c>
      <c r="AL56" s="18">
        <v>0</v>
      </c>
      <c r="AM56" s="19">
        <v>85.290827740492176</v>
      </c>
    </row>
    <row r="57" spans="1:39" x14ac:dyDescent="0.25">
      <c r="A57" s="27" t="s">
        <v>42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2"/>
      <c r="V57" s="16"/>
      <c r="W57" s="16"/>
      <c r="X57" s="17" t="s">
        <v>53</v>
      </c>
      <c r="Y57" s="18">
        <v>134</v>
      </c>
      <c r="Z57" s="18">
        <v>104</v>
      </c>
      <c r="AA57" s="18">
        <v>102</v>
      </c>
      <c r="AB57" s="18">
        <v>2</v>
      </c>
      <c r="AC57" s="18">
        <v>0</v>
      </c>
      <c r="AD57" s="18">
        <v>1</v>
      </c>
      <c r="AE57" s="18">
        <v>0</v>
      </c>
      <c r="AF57" s="18">
        <v>0</v>
      </c>
      <c r="AG57" s="18">
        <v>1</v>
      </c>
      <c r="AH57" s="18">
        <v>0</v>
      </c>
      <c r="AI57" s="18">
        <v>0</v>
      </c>
      <c r="AJ57" s="18">
        <v>0</v>
      </c>
      <c r="AK57" s="18">
        <v>30</v>
      </c>
      <c r="AL57" s="18">
        <v>0</v>
      </c>
      <c r="AM57" s="19">
        <v>77.611940298507463</v>
      </c>
    </row>
    <row r="58" spans="1:39" x14ac:dyDescent="0.25">
      <c r="A58" s="27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2"/>
      <c r="V58" s="16"/>
      <c r="W58" s="16"/>
      <c r="X58" s="17" t="s">
        <v>34</v>
      </c>
      <c r="Y58" s="18">
        <v>281</v>
      </c>
      <c r="Z58" s="18">
        <v>3</v>
      </c>
      <c r="AA58" s="18">
        <v>3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133</v>
      </c>
      <c r="AL58" s="18">
        <v>145</v>
      </c>
      <c r="AM58" s="19">
        <v>1.0676156583629894</v>
      </c>
    </row>
    <row r="59" spans="1:39" x14ac:dyDescent="0.25">
      <c r="A59" s="28" t="s">
        <v>36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2"/>
      <c r="V59" s="16" t="s">
        <v>58</v>
      </c>
      <c r="W59" s="16"/>
      <c r="X59" s="17"/>
      <c r="Y59" s="18">
        <v>84608</v>
      </c>
      <c r="Z59" s="18">
        <v>38133</v>
      </c>
      <c r="AA59" s="18">
        <v>34975</v>
      </c>
      <c r="AB59" s="18">
        <v>3158</v>
      </c>
      <c r="AC59" s="18">
        <v>885</v>
      </c>
      <c r="AD59" s="18">
        <v>139</v>
      </c>
      <c r="AE59" s="18">
        <v>823</v>
      </c>
      <c r="AF59" s="18">
        <v>303</v>
      </c>
      <c r="AG59" s="18">
        <v>237</v>
      </c>
      <c r="AH59" s="18">
        <v>5</v>
      </c>
      <c r="AI59" s="18">
        <v>557</v>
      </c>
      <c r="AJ59" s="18">
        <v>209</v>
      </c>
      <c r="AK59" s="18">
        <v>46474</v>
      </c>
      <c r="AL59" s="18">
        <v>1</v>
      </c>
      <c r="AM59" s="19">
        <v>45.070206127080183</v>
      </c>
    </row>
    <row r="60" spans="1:39" x14ac:dyDescent="0.25">
      <c r="A60" s="27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2"/>
      <c r="V60" s="16"/>
      <c r="W60" s="16"/>
      <c r="X60" s="17" t="s">
        <v>16</v>
      </c>
      <c r="Y60" s="18">
        <v>9055</v>
      </c>
      <c r="Z60" s="18">
        <v>3643</v>
      </c>
      <c r="AA60" s="18">
        <v>3562</v>
      </c>
      <c r="AB60" s="18">
        <v>81</v>
      </c>
      <c r="AC60" s="18">
        <v>26</v>
      </c>
      <c r="AD60" s="18">
        <v>5</v>
      </c>
      <c r="AE60" s="18">
        <v>13</v>
      </c>
      <c r="AF60" s="18">
        <v>9</v>
      </c>
      <c r="AG60" s="18">
        <v>2</v>
      </c>
      <c r="AH60" s="18">
        <v>0</v>
      </c>
      <c r="AI60" s="18">
        <v>20</v>
      </c>
      <c r="AJ60" s="18">
        <v>6</v>
      </c>
      <c r="AK60" s="18">
        <v>5412</v>
      </c>
      <c r="AL60" s="18">
        <v>0</v>
      </c>
      <c r="AM60" s="19">
        <v>40.231916068470461</v>
      </c>
    </row>
    <row r="61" spans="1:39" x14ac:dyDescent="0.25">
      <c r="A61" s="27" t="s">
        <v>43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2"/>
      <c r="V61" s="16"/>
      <c r="W61" s="16"/>
      <c r="X61" s="17" t="s">
        <v>17</v>
      </c>
      <c r="Y61" s="18">
        <v>61</v>
      </c>
      <c r="Z61" s="18">
        <v>8</v>
      </c>
      <c r="AA61" s="18">
        <v>6</v>
      </c>
      <c r="AB61" s="18">
        <v>2</v>
      </c>
      <c r="AC61" s="18">
        <v>1</v>
      </c>
      <c r="AD61" s="18">
        <v>0</v>
      </c>
      <c r="AE61" s="18">
        <v>0</v>
      </c>
      <c r="AF61" s="18">
        <v>1</v>
      </c>
      <c r="AG61" s="18">
        <v>0</v>
      </c>
      <c r="AH61" s="18">
        <v>0</v>
      </c>
      <c r="AI61" s="18">
        <v>0</v>
      </c>
      <c r="AJ61" s="18">
        <v>0</v>
      </c>
      <c r="AK61" s="18">
        <v>53</v>
      </c>
      <c r="AL61" s="18">
        <v>0</v>
      </c>
      <c r="AM61" s="19">
        <v>13.114754098360656</v>
      </c>
    </row>
    <row r="62" spans="1:39" x14ac:dyDescent="0.25">
      <c r="A62" s="27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"/>
      <c r="V62" s="16"/>
      <c r="W62" s="16"/>
      <c r="X62" s="17" t="s">
        <v>18</v>
      </c>
      <c r="Y62" s="18">
        <v>120</v>
      </c>
      <c r="Z62" s="18">
        <v>11</v>
      </c>
      <c r="AA62" s="18">
        <v>10</v>
      </c>
      <c r="AB62" s="18">
        <v>1</v>
      </c>
      <c r="AC62" s="18">
        <v>0</v>
      </c>
      <c r="AD62" s="18">
        <v>0</v>
      </c>
      <c r="AE62" s="18">
        <v>1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109</v>
      </c>
      <c r="AL62" s="18">
        <v>0</v>
      </c>
      <c r="AM62" s="19">
        <v>9.1666666666666661</v>
      </c>
    </row>
    <row r="63" spans="1:39" x14ac:dyDescent="0.25">
      <c r="A63" s="28" t="s">
        <v>36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2"/>
      <c r="V63" s="16"/>
      <c r="W63" s="16"/>
      <c r="X63" s="17" t="s">
        <v>19</v>
      </c>
      <c r="Y63" s="18">
        <v>12533</v>
      </c>
      <c r="Z63" s="18">
        <v>3205</v>
      </c>
      <c r="AA63" s="18">
        <v>3007</v>
      </c>
      <c r="AB63" s="18">
        <v>198</v>
      </c>
      <c r="AC63" s="18">
        <v>48</v>
      </c>
      <c r="AD63" s="18">
        <v>5</v>
      </c>
      <c r="AE63" s="18">
        <v>44</v>
      </c>
      <c r="AF63" s="18">
        <v>24</v>
      </c>
      <c r="AG63" s="18">
        <v>14</v>
      </c>
      <c r="AH63" s="18">
        <v>0</v>
      </c>
      <c r="AI63" s="18">
        <v>37</v>
      </c>
      <c r="AJ63" s="18">
        <v>26</v>
      </c>
      <c r="AK63" s="18">
        <v>9328</v>
      </c>
      <c r="AL63" s="18">
        <v>0</v>
      </c>
      <c r="AM63" s="19">
        <v>25.572488630016753</v>
      </c>
    </row>
    <row r="64" spans="1:39" x14ac:dyDescent="0.25">
      <c r="A64" s="27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2"/>
      <c r="V64" s="16"/>
      <c r="W64" s="16"/>
      <c r="X64" s="17" t="s">
        <v>20</v>
      </c>
      <c r="Y64" s="18">
        <v>13624</v>
      </c>
      <c r="Z64" s="18">
        <v>6050</v>
      </c>
      <c r="AA64" s="18">
        <v>5727</v>
      </c>
      <c r="AB64" s="18">
        <v>323</v>
      </c>
      <c r="AC64" s="18">
        <v>90</v>
      </c>
      <c r="AD64" s="18">
        <v>15</v>
      </c>
      <c r="AE64" s="18">
        <v>70</v>
      </c>
      <c r="AF64" s="18">
        <v>36</v>
      </c>
      <c r="AG64" s="18">
        <v>13</v>
      </c>
      <c r="AH64" s="18">
        <v>0</v>
      </c>
      <c r="AI64" s="18">
        <v>64</v>
      </c>
      <c r="AJ64" s="18">
        <v>35</v>
      </c>
      <c r="AK64" s="18">
        <v>7574</v>
      </c>
      <c r="AL64" s="18">
        <v>0</v>
      </c>
      <c r="AM64" s="19">
        <v>44.406928948913681</v>
      </c>
    </row>
    <row r="65" spans="1:39" x14ac:dyDescent="0.25">
      <c r="A65" s="27" t="s">
        <v>44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2"/>
      <c r="V65" s="16"/>
      <c r="W65" s="16"/>
      <c r="X65" s="17" t="s">
        <v>23</v>
      </c>
      <c r="Y65" s="18">
        <v>188</v>
      </c>
      <c r="Z65" s="18">
        <v>76</v>
      </c>
      <c r="AA65" s="18">
        <v>59</v>
      </c>
      <c r="AB65" s="18">
        <v>17</v>
      </c>
      <c r="AC65" s="18">
        <v>2</v>
      </c>
      <c r="AD65" s="18">
        <v>1</v>
      </c>
      <c r="AE65" s="18">
        <v>5</v>
      </c>
      <c r="AF65" s="18">
        <v>2</v>
      </c>
      <c r="AG65" s="18">
        <v>1</v>
      </c>
      <c r="AH65" s="18">
        <v>0</v>
      </c>
      <c r="AI65" s="18">
        <v>4</v>
      </c>
      <c r="AJ65" s="18">
        <v>2</v>
      </c>
      <c r="AK65" s="18">
        <v>112</v>
      </c>
      <c r="AL65" s="18">
        <v>0</v>
      </c>
      <c r="AM65" s="19">
        <v>40.425531914893611</v>
      </c>
    </row>
    <row r="66" spans="1:39" x14ac:dyDescent="0.25">
      <c r="A66" s="27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2"/>
      <c r="V66" s="16"/>
      <c r="W66" s="16"/>
      <c r="X66" s="17" t="s">
        <v>24</v>
      </c>
      <c r="Y66" s="18">
        <v>28575</v>
      </c>
      <c r="Z66" s="18">
        <v>12332</v>
      </c>
      <c r="AA66" s="18">
        <v>11047</v>
      </c>
      <c r="AB66" s="18">
        <v>1285</v>
      </c>
      <c r="AC66" s="18">
        <v>374</v>
      </c>
      <c r="AD66" s="18">
        <v>36</v>
      </c>
      <c r="AE66" s="18">
        <v>343</v>
      </c>
      <c r="AF66" s="18">
        <v>133</v>
      </c>
      <c r="AG66" s="18">
        <v>102</v>
      </c>
      <c r="AH66" s="18">
        <v>3</v>
      </c>
      <c r="AI66" s="18">
        <v>216</v>
      </c>
      <c r="AJ66" s="18">
        <v>78</v>
      </c>
      <c r="AK66" s="18">
        <v>16243</v>
      </c>
      <c r="AL66" s="18">
        <v>0</v>
      </c>
      <c r="AM66" s="19">
        <v>43.15660542432196</v>
      </c>
    </row>
    <row r="67" spans="1:39" x14ac:dyDescent="0.25">
      <c r="A67" s="28" t="s">
        <v>36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2"/>
      <c r="V67" s="16"/>
      <c r="W67" s="16"/>
      <c r="X67" s="17" t="s">
        <v>25</v>
      </c>
      <c r="Y67" s="18">
        <v>11090</v>
      </c>
      <c r="Z67" s="18">
        <v>6795</v>
      </c>
      <c r="AA67" s="18">
        <v>6035</v>
      </c>
      <c r="AB67" s="18">
        <v>760</v>
      </c>
      <c r="AC67" s="18">
        <v>179</v>
      </c>
      <c r="AD67" s="18">
        <v>28</v>
      </c>
      <c r="AE67" s="18">
        <v>204</v>
      </c>
      <c r="AF67" s="18">
        <v>69</v>
      </c>
      <c r="AG67" s="18">
        <v>66</v>
      </c>
      <c r="AH67" s="18">
        <v>1</v>
      </c>
      <c r="AI67" s="18">
        <v>165</v>
      </c>
      <c r="AJ67" s="18">
        <v>48</v>
      </c>
      <c r="AK67" s="18">
        <v>4295</v>
      </c>
      <c r="AL67" s="18">
        <v>0</v>
      </c>
      <c r="AM67" s="19">
        <v>61.271415689810638</v>
      </c>
    </row>
    <row r="68" spans="1:39" x14ac:dyDescent="0.25">
      <c r="A68" s="27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/>
      <c r="V68" s="16"/>
      <c r="W68" s="16"/>
      <c r="X68" s="17" t="s">
        <v>27</v>
      </c>
      <c r="Y68" s="18">
        <v>238</v>
      </c>
      <c r="Z68" s="18">
        <v>150</v>
      </c>
      <c r="AA68" s="18">
        <v>138</v>
      </c>
      <c r="AB68" s="18">
        <v>12</v>
      </c>
      <c r="AC68" s="18">
        <v>3</v>
      </c>
      <c r="AD68" s="18">
        <v>0</v>
      </c>
      <c r="AE68" s="18">
        <v>6</v>
      </c>
      <c r="AF68" s="18">
        <v>0</v>
      </c>
      <c r="AG68" s="18">
        <v>0</v>
      </c>
      <c r="AH68" s="18">
        <v>0</v>
      </c>
      <c r="AI68" s="18">
        <v>3</v>
      </c>
      <c r="AJ68" s="18">
        <v>0</v>
      </c>
      <c r="AK68" s="18">
        <v>88</v>
      </c>
      <c r="AL68" s="18">
        <v>0</v>
      </c>
      <c r="AM68" s="19">
        <v>63.02521008403361</v>
      </c>
    </row>
    <row r="69" spans="1:39" x14ac:dyDescent="0.25">
      <c r="A69" s="27" t="s">
        <v>45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2"/>
      <c r="V69" s="16"/>
      <c r="W69" s="16"/>
      <c r="X69" s="17" t="s">
        <v>28</v>
      </c>
      <c r="Y69" s="18">
        <v>4305</v>
      </c>
      <c r="Z69" s="18">
        <v>2178</v>
      </c>
      <c r="AA69" s="18">
        <v>1988</v>
      </c>
      <c r="AB69" s="18">
        <v>190</v>
      </c>
      <c r="AC69" s="18">
        <v>63</v>
      </c>
      <c r="AD69" s="18">
        <v>15</v>
      </c>
      <c r="AE69" s="18">
        <v>59</v>
      </c>
      <c r="AF69" s="18">
        <v>12</v>
      </c>
      <c r="AG69" s="18">
        <v>14</v>
      </c>
      <c r="AH69" s="18">
        <v>0</v>
      </c>
      <c r="AI69" s="18">
        <v>22</v>
      </c>
      <c r="AJ69" s="18">
        <v>5</v>
      </c>
      <c r="AK69" s="18">
        <v>2127</v>
      </c>
      <c r="AL69" s="18">
        <v>0</v>
      </c>
      <c r="AM69" s="19">
        <v>50.592334494773517</v>
      </c>
    </row>
    <row r="70" spans="1:39" x14ac:dyDescent="0.25">
      <c r="A70" s="27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2"/>
      <c r="V70" s="16"/>
      <c r="W70" s="16"/>
      <c r="X70" s="17" t="s">
        <v>29</v>
      </c>
      <c r="Y70" s="18">
        <v>4252</v>
      </c>
      <c r="Z70" s="18">
        <v>3185</v>
      </c>
      <c r="AA70" s="18">
        <v>2912</v>
      </c>
      <c r="AB70" s="18">
        <v>273</v>
      </c>
      <c r="AC70" s="18">
        <v>93</v>
      </c>
      <c r="AD70" s="18">
        <v>32</v>
      </c>
      <c r="AE70" s="18">
        <v>72</v>
      </c>
      <c r="AF70" s="18">
        <v>17</v>
      </c>
      <c r="AG70" s="18">
        <v>24</v>
      </c>
      <c r="AH70" s="18">
        <v>1</v>
      </c>
      <c r="AI70" s="18">
        <v>25</v>
      </c>
      <c r="AJ70" s="18">
        <v>9</v>
      </c>
      <c r="AK70" s="18">
        <v>1067</v>
      </c>
      <c r="AL70" s="18">
        <v>0</v>
      </c>
      <c r="AM70" s="19">
        <v>74.905926622765762</v>
      </c>
    </row>
    <row r="71" spans="1:39" x14ac:dyDescent="0.25">
      <c r="A71" s="28" t="s">
        <v>36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2"/>
      <c r="V71" s="16"/>
      <c r="W71" s="16"/>
      <c r="X71" s="17" t="s">
        <v>51</v>
      </c>
      <c r="Y71" s="18">
        <v>176</v>
      </c>
      <c r="Z71" s="18">
        <v>150</v>
      </c>
      <c r="AA71" s="18">
        <v>144</v>
      </c>
      <c r="AB71" s="18">
        <v>6</v>
      </c>
      <c r="AC71" s="18">
        <v>3</v>
      </c>
      <c r="AD71" s="18">
        <v>1</v>
      </c>
      <c r="AE71" s="18">
        <v>2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v>26</v>
      </c>
      <c r="AL71" s="18">
        <v>0</v>
      </c>
      <c r="AM71" s="19">
        <v>85.227272727272734</v>
      </c>
    </row>
    <row r="72" spans="1:39" x14ac:dyDescent="0.25">
      <c r="A72" s="27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/>
      <c r="V72" s="16"/>
      <c r="W72" s="16"/>
      <c r="X72" s="17" t="s">
        <v>52</v>
      </c>
      <c r="Y72" s="18">
        <v>366</v>
      </c>
      <c r="Z72" s="18">
        <v>332</v>
      </c>
      <c r="AA72" s="18">
        <v>322</v>
      </c>
      <c r="AB72" s="18">
        <v>10</v>
      </c>
      <c r="AC72" s="18">
        <v>3</v>
      </c>
      <c r="AD72" s="18">
        <v>1</v>
      </c>
      <c r="AE72" s="18">
        <v>4</v>
      </c>
      <c r="AF72" s="18">
        <v>0</v>
      </c>
      <c r="AG72" s="18">
        <v>1</v>
      </c>
      <c r="AH72" s="18">
        <v>0</v>
      </c>
      <c r="AI72" s="18">
        <v>1</v>
      </c>
      <c r="AJ72" s="18">
        <v>0</v>
      </c>
      <c r="AK72" s="18">
        <v>34</v>
      </c>
      <c r="AL72" s="18">
        <v>0</v>
      </c>
      <c r="AM72" s="19">
        <v>90.710382513661202</v>
      </c>
    </row>
    <row r="73" spans="1:39" x14ac:dyDescent="0.25">
      <c r="A73" s="27" t="s">
        <v>46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2"/>
      <c r="V73" s="16"/>
      <c r="W73" s="16"/>
      <c r="X73" s="17" t="s">
        <v>53</v>
      </c>
      <c r="Y73" s="18">
        <v>21</v>
      </c>
      <c r="Z73" s="18">
        <v>18</v>
      </c>
      <c r="AA73" s="18">
        <v>18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3</v>
      </c>
      <c r="AL73" s="18">
        <v>0</v>
      </c>
      <c r="AM73" s="19">
        <v>85.714285714285708</v>
      </c>
    </row>
    <row r="74" spans="1:39" x14ac:dyDescent="0.25">
      <c r="A74" s="27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2"/>
      <c r="V74" s="16"/>
      <c r="W74" s="16"/>
      <c r="X74" s="17" t="s">
        <v>34</v>
      </c>
      <c r="Y74" s="18">
        <v>4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3</v>
      </c>
      <c r="AL74" s="18">
        <v>1</v>
      </c>
      <c r="AM74" s="19">
        <v>0</v>
      </c>
    </row>
    <row r="75" spans="1:39" x14ac:dyDescent="0.25">
      <c r="A75" s="28" t="s">
        <v>36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2"/>
      <c r="V75" s="16"/>
      <c r="W75" s="16" t="s">
        <v>35</v>
      </c>
      <c r="X75" s="17"/>
      <c r="Y75" s="18">
        <v>41404</v>
      </c>
      <c r="Z75" s="18">
        <v>25767</v>
      </c>
      <c r="AA75" s="18">
        <v>23636</v>
      </c>
      <c r="AB75" s="18">
        <v>2131</v>
      </c>
      <c r="AC75" s="18">
        <v>565</v>
      </c>
      <c r="AD75" s="18">
        <v>89</v>
      </c>
      <c r="AE75" s="18">
        <v>610</v>
      </c>
      <c r="AF75" s="18">
        <v>237</v>
      </c>
      <c r="AG75" s="18">
        <v>122</v>
      </c>
      <c r="AH75" s="18">
        <v>4</v>
      </c>
      <c r="AI75" s="18">
        <v>379</v>
      </c>
      <c r="AJ75" s="18">
        <v>125</v>
      </c>
      <c r="AK75" s="18">
        <v>15637</v>
      </c>
      <c r="AL75" s="18">
        <v>0</v>
      </c>
      <c r="AM75" s="19">
        <v>62.233117573181339</v>
      </c>
    </row>
    <row r="76" spans="1:39" x14ac:dyDescent="0.25">
      <c r="A76" s="27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2"/>
      <c r="V76" s="16"/>
      <c r="W76" s="16"/>
      <c r="X76" s="17" t="s">
        <v>16</v>
      </c>
      <c r="Y76" s="18">
        <v>2680</v>
      </c>
      <c r="Z76" s="18">
        <v>1948</v>
      </c>
      <c r="AA76" s="18">
        <v>1884</v>
      </c>
      <c r="AB76" s="18">
        <v>64</v>
      </c>
      <c r="AC76" s="18">
        <v>19</v>
      </c>
      <c r="AD76" s="18">
        <v>4</v>
      </c>
      <c r="AE76" s="18">
        <v>12</v>
      </c>
      <c r="AF76" s="18">
        <v>7</v>
      </c>
      <c r="AG76" s="18">
        <v>1</v>
      </c>
      <c r="AH76" s="18">
        <v>0</v>
      </c>
      <c r="AI76" s="18">
        <v>17</v>
      </c>
      <c r="AJ76" s="18">
        <v>4</v>
      </c>
      <c r="AK76" s="18">
        <v>732</v>
      </c>
      <c r="AL76" s="18">
        <v>0</v>
      </c>
      <c r="AM76" s="19">
        <v>72.68656716417911</v>
      </c>
    </row>
    <row r="77" spans="1:39" x14ac:dyDescent="0.25">
      <c r="A77" s="27" t="s">
        <v>47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2"/>
      <c r="V77" s="16"/>
      <c r="W77" s="16"/>
      <c r="X77" s="17" t="s">
        <v>17</v>
      </c>
      <c r="Y77" s="18">
        <v>21</v>
      </c>
      <c r="Z77" s="18">
        <v>5</v>
      </c>
      <c r="AA77" s="18">
        <v>4</v>
      </c>
      <c r="AB77" s="18">
        <v>1</v>
      </c>
      <c r="AC77" s="18">
        <v>1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16</v>
      </c>
      <c r="AL77" s="18">
        <v>0</v>
      </c>
      <c r="AM77" s="19">
        <v>23.809523809523807</v>
      </c>
    </row>
    <row r="78" spans="1:39" x14ac:dyDescent="0.25">
      <c r="A78" s="27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2"/>
      <c r="V78" s="16"/>
      <c r="W78" s="16"/>
      <c r="X78" s="17" t="s">
        <v>18</v>
      </c>
      <c r="Y78" s="18">
        <v>68</v>
      </c>
      <c r="Z78" s="18">
        <v>6</v>
      </c>
      <c r="AA78" s="18">
        <v>5</v>
      </c>
      <c r="AB78" s="18">
        <v>1</v>
      </c>
      <c r="AC78" s="18">
        <v>0</v>
      </c>
      <c r="AD78" s="18">
        <v>0</v>
      </c>
      <c r="AE78" s="18">
        <v>1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v>62</v>
      </c>
      <c r="AL78" s="18">
        <v>0</v>
      </c>
      <c r="AM78" s="19">
        <v>8.8235294117647065</v>
      </c>
    </row>
    <row r="79" spans="1:39" x14ac:dyDescent="0.25">
      <c r="A79" s="28" t="s">
        <v>36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2"/>
      <c r="V79" s="16"/>
      <c r="W79" s="16"/>
      <c r="X79" s="17" t="s">
        <v>19</v>
      </c>
      <c r="Y79" s="18">
        <v>6063</v>
      </c>
      <c r="Z79" s="18">
        <v>2168</v>
      </c>
      <c r="AA79" s="18">
        <v>2027</v>
      </c>
      <c r="AB79" s="18">
        <v>141</v>
      </c>
      <c r="AC79" s="18">
        <v>36</v>
      </c>
      <c r="AD79" s="18">
        <v>3</v>
      </c>
      <c r="AE79" s="18">
        <v>34</v>
      </c>
      <c r="AF79" s="18">
        <v>20</v>
      </c>
      <c r="AG79" s="18">
        <v>8</v>
      </c>
      <c r="AH79" s="18">
        <v>0</v>
      </c>
      <c r="AI79" s="18">
        <v>25</v>
      </c>
      <c r="AJ79" s="18">
        <v>15</v>
      </c>
      <c r="AK79" s="18">
        <v>3895</v>
      </c>
      <c r="AL79" s="18">
        <v>0</v>
      </c>
      <c r="AM79" s="19">
        <v>35.757875639122545</v>
      </c>
    </row>
    <row r="80" spans="1:39" x14ac:dyDescent="0.25">
      <c r="A80" s="27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2"/>
      <c r="V80" s="16"/>
      <c r="W80" s="16"/>
      <c r="X80" s="17" t="s">
        <v>20</v>
      </c>
      <c r="Y80" s="18">
        <v>6837</v>
      </c>
      <c r="Z80" s="18">
        <v>4406</v>
      </c>
      <c r="AA80" s="18">
        <v>4143</v>
      </c>
      <c r="AB80" s="18">
        <v>263</v>
      </c>
      <c r="AC80" s="18">
        <v>70</v>
      </c>
      <c r="AD80" s="18">
        <v>14</v>
      </c>
      <c r="AE80" s="18">
        <v>65</v>
      </c>
      <c r="AF80" s="18">
        <v>31</v>
      </c>
      <c r="AG80" s="18">
        <v>10</v>
      </c>
      <c r="AH80" s="18">
        <v>0</v>
      </c>
      <c r="AI80" s="18">
        <v>51</v>
      </c>
      <c r="AJ80" s="18">
        <v>22</v>
      </c>
      <c r="AK80" s="18">
        <v>2431</v>
      </c>
      <c r="AL80" s="18">
        <v>0</v>
      </c>
      <c r="AM80" s="19">
        <v>64.443469357905514</v>
      </c>
    </row>
    <row r="81" spans="1:39" x14ac:dyDescent="0.25">
      <c r="A81" s="27" t="s">
        <v>48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2"/>
      <c r="V81" s="16"/>
      <c r="W81" s="16"/>
      <c r="X81" s="17" t="s">
        <v>23</v>
      </c>
      <c r="Y81" s="18">
        <v>120</v>
      </c>
      <c r="Z81" s="18">
        <v>63</v>
      </c>
      <c r="AA81" s="18">
        <v>47</v>
      </c>
      <c r="AB81" s="18">
        <v>16</v>
      </c>
      <c r="AC81" s="18">
        <v>2</v>
      </c>
      <c r="AD81" s="18">
        <v>1</v>
      </c>
      <c r="AE81" s="18">
        <v>5</v>
      </c>
      <c r="AF81" s="18">
        <v>1</v>
      </c>
      <c r="AG81" s="18">
        <v>1</v>
      </c>
      <c r="AH81" s="18">
        <v>0</v>
      </c>
      <c r="AI81" s="18">
        <v>4</v>
      </c>
      <c r="AJ81" s="18">
        <v>2</v>
      </c>
      <c r="AK81" s="18">
        <v>57</v>
      </c>
      <c r="AL81" s="18">
        <v>0</v>
      </c>
      <c r="AM81" s="19">
        <v>52.5</v>
      </c>
    </row>
    <row r="82" spans="1:39" x14ac:dyDescent="0.25">
      <c r="A82" s="27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2"/>
      <c r="V82" s="16"/>
      <c r="W82" s="16"/>
      <c r="X82" s="17" t="s">
        <v>24</v>
      </c>
      <c r="Y82" s="18">
        <v>15411</v>
      </c>
      <c r="Z82" s="18">
        <v>9297</v>
      </c>
      <c r="AA82" s="18">
        <v>8320</v>
      </c>
      <c r="AB82" s="18">
        <v>977</v>
      </c>
      <c r="AC82" s="18">
        <v>272</v>
      </c>
      <c r="AD82" s="18">
        <v>32</v>
      </c>
      <c r="AE82" s="18">
        <v>279</v>
      </c>
      <c r="AF82" s="18">
        <v>108</v>
      </c>
      <c r="AG82" s="18">
        <v>63</v>
      </c>
      <c r="AH82" s="18">
        <v>3</v>
      </c>
      <c r="AI82" s="18">
        <v>167</v>
      </c>
      <c r="AJ82" s="18">
        <v>53</v>
      </c>
      <c r="AK82" s="18">
        <v>6114</v>
      </c>
      <c r="AL82" s="18">
        <v>0</v>
      </c>
      <c r="AM82" s="19">
        <v>60.327039127895652</v>
      </c>
    </row>
    <row r="83" spans="1:39" x14ac:dyDescent="0.25">
      <c r="A83" s="28" t="s">
        <v>36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4"/>
      <c r="V83" s="16"/>
      <c r="W83" s="16"/>
      <c r="X83" s="17" t="s">
        <v>25</v>
      </c>
      <c r="Y83" s="18">
        <v>6043</v>
      </c>
      <c r="Z83" s="18">
        <v>4719</v>
      </c>
      <c r="AA83" s="18">
        <v>4252</v>
      </c>
      <c r="AB83" s="18">
        <v>467</v>
      </c>
      <c r="AC83" s="18">
        <v>106</v>
      </c>
      <c r="AD83" s="18">
        <v>17</v>
      </c>
      <c r="AE83" s="18">
        <v>136</v>
      </c>
      <c r="AF83" s="18">
        <v>53</v>
      </c>
      <c r="AG83" s="18">
        <v>29</v>
      </c>
      <c r="AH83" s="18">
        <v>1</v>
      </c>
      <c r="AI83" s="18">
        <v>98</v>
      </c>
      <c r="AJ83" s="18">
        <v>27</v>
      </c>
      <c r="AK83" s="18">
        <v>1324</v>
      </c>
      <c r="AL83" s="18">
        <v>0</v>
      </c>
      <c r="AM83" s="19">
        <v>78.09035247393679</v>
      </c>
    </row>
    <row r="84" spans="1:39" x14ac:dyDescent="0.25">
      <c r="A84" s="27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2"/>
      <c r="V84" s="16"/>
      <c r="W84" s="16"/>
      <c r="X84" s="17" t="s">
        <v>27</v>
      </c>
      <c r="Y84" s="18">
        <v>102</v>
      </c>
      <c r="Z84" s="18">
        <v>78</v>
      </c>
      <c r="AA84" s="18">
        <v>73</v>
      </c>
      <c r="AB84" s="18">
        <v>5</v>
      </c>
      <c r="AC84" s="18">
        <v>0</v>
      </c>
      <c r="AD84" s="18">
        <v>0</v>
      </c>
      <c r="AE84" s="18">
        <v>5</v>
      </c>
      <c r="AF84" s="18">
        <v>0</v>
      </c>
      <c r="AG84" s="18">
        <v>0</v>
      </c>
      <c r="AH84" s="18">
        <v>0</v>
      </c>
      <c r="AI84" s="18">
        <v>0</v>
      </c>
      <c r="AJ84" s="18">
        <v>0</v>
      </c>
      <c r="AK84" s="18">
        <v>24</v>
      </c>
      <c r="AL84" s="18">
        <v>0</v>
      </c>
      <c r="AM84" s="19">
        <v>76.470588235294116</v>
      </c>
    </row>
    <row r="85" spans="1:39" x14ac:dyDescent="0.25">
      <c r="A85" s="27" t="s">
        <v>49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2"/>
      <c r="V85" s="16"/>
      <c r="W85" s="16"/>
      <c r="X85" s="17" t="s">
        <v>28</v>
      </c>
      <c r="Y85" s="18">
        <v>1906</v>
      </c>
      <c r="Z85" s="18">
        <v>1285</v>
      </c>
      <c r="AA85" s="18">
        <v>1191</v>
      </c>
      <c r="AB85" s="18">
        <v>94</v>
      </c>
      <c r="AC85" s="18">
        <v>29</v>
      </c>
      <c r="AD85" s="18">
        <v>6</v>
      </c>
      <c r="AE85" s="18">
        <v>34</v>
      </c>
      <c r="AF85" s="18">
        <v>8</v>
      </c>
      <c r="AG85" s="18">
        <v>5</v>
      </c>
      <c r="AH85" s="18">
        <v>0</v>
      </c>
      <c r="AI85" s="18">
        <v>10</v>
      </c>
      <c r="AJ85" s="18">
        <v>2</v>
      </c>
      <c r="AK85" s="18">
        <v>621</v>
      </c>
      <c r="AL85" s="18">
        <v>0</v>
      </c>
      <c r="AM85" s="19">
        <v>67.418677859391394</v>
      </c>
    </row>
    <row r="86" spans="1:39" x14ac:dyDescent="0.25">
      <c r="A86" s="27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2"/>
      <c r="V86" s="16"/>
      <c r="W86" s="16"/>
      <c r="X86" s="17" t="s">
        <v>29</v>
      </c>
      <c r="Y86" s="18">
        <v>1862</v>
      </c>
      <c r="Z86" s="18">
        <v>1534</v>
      </c>
      <c r="AA86" s="18">
        <v>1437</v>
      </c>
      <c r="AB86" s="18">
        <v>97</v>
      </c>
      <c r="AC86" s="18">
        <v>28</v>
      </c>
      <c r="AD86" s="18">
        <v>11</v>
      </c>
      <c r="AE86" s="18">
        <v>37</v>
      </c>
      <c r="AF86" s="18">
        <v>9</v>
      </c>
      <c r="AG86" s="18">
        <v>5</v>
      </c>
      <c r="AH86" s="18">
        <v>0</v>
      </c>
      <c r="AI86" s="18">
        <v>7</v>
      </c>
      <c r="AJ86" s="18">
        <v>0</v>
      </c>
      <c r="AK86" s="18">
        <v>328</v>
      </c>
      <c r="AL86" s="18">
        <v>0</v>
      </c>
      <c r="AM86" s="19">
        <v>82.384532760472609</v>
      </c>
    </row>
    <row r="87" spans="1:39" x14ac:dyDescent="0.25">
      <c r="A87" s="28" t="s">
        <v>36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2"/>
      <c r="V87" s="16"/>
      <c r="W87" s="16"/>
      <c r="X87" s="17" t="s">
        <v>51</v>
      </c>
      <c r="Y87" s="18">
        <v>88</v>
      </c>
      <c r="Z87" s="18">
        <v>74</v>
      </c>
      <c r="AA87" s="18">
        <v>72</v>
      </c>
      <c r="AB87" s="18">
        <v>2</v>
      </c>
      <c r="AC87" s="18">
        <v>1</v>
      </c>
      <c r="AD87" s="18">
        <v>1</v>
      </c>
      <c r="AE87" s="18">
        <v>0</v>
      </c>
      <c r="AF87" s="18">
        <v>0</v>
      </c>
      <c r="AG87" s="18">
        <v>0</v>
      </c>
      <c r="AH87" s="18">
        <v>0</v>
      </c>
      <c r="AI87" s="18">
        <v>0</v>
      </c>
      <c r="AJ87" s="18">
        <v>0</v>
      </c>
      <c r="AK87" s="18">
        <v>14</v>
      </c>
      <c r="AL87" s="18">
        <v>0</v>
      </c>
      <c r="AM87" s="19">
        <v>84.090909090909093</v>
      </c>
    </row>
    <row r="88" spans="1:39" x14ac:dyDescent="0.25">
      <c r="A88" s="27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2"/>
      <c r="V88" s="16"/>
      <c r="W88" s="16"/>
      <c r="X88" s="17" t="s">
        <v>52</v>
      </c>
      <c r="Y88" s="18">
        <v>189</v>
      </c>
      <c r="Z88" s="18">
        <v>174</v>
      </c>
      <c r="AA88" s="18">
        <v>171</v>
      </c>
      <c r="AB88" s="18">
        <v>3</v>
      </c>
      <c r="AC88" s="18">
        <v>1</v>
      </c>
      <c r="AD88" s="18">
        <v>0</v>
      </c>
      <c r="AE88" s="18">
        <v>2</v>
      </c>
      <c r="AF88" s="18">
        <v>0</v>
      </c>
      <c r="AG88" s="18">
        <v>0</v>
      </c>
      <c r="AH88" s="18">
        <v>0</v>
      </c>
      <c r="AI88" s="18">
        <v>0</v>
      </c>
      <c r="AJ88" s="18">
        <v>0</v>
      </c>
      <c r="AK88" s="18">
        <v>15</v>
      </c>
      <c r="AL88" s="18">
        <v>0</v>
      </c>
      <c r="AM88" s="19">
        <v>92.063492063492063</v>
      </c>
    </row>
    <row r="89" spans="1:39" x14ac:dyDescent="0.25">
      <c r="A89" s="27" t="s">
        <v>50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2"/>
      <c r="V89" s="16"/>
      <c r="W89" s="16"/>
      <c r="X89" s="17" t="s">
        <v>53</v>
      </c>
      <c r="Y89" s="18">
        <v>12</v>
      </c>
      <c r="Z89" s="18">
        <v>10</v>
      </c>
      <c r="AA89" s="18">
        <v>10</v>
      </c>
      <c r="AB89" s="18">
        <v>0</v>
      </c>
      <c r="AC89" s="18">
        <v>0</v>
      </c>
      <c r="AD89" s="18">
        <v>0</v>
      </c>
      <c r="AE89" s="18">
        <v>0</v>
      </c>
      <c r="AF89" s="18">
        <v>0</v>
      </c>
      <c r="AG89" s="18">
        <v>0</v>
      </c>
      <c r="AH89" s="18">
        <v>0</v>
      </c>
      <c r="AI89" s="18">
        <v>0</v>
      </c>
      <c r="AJ89" s="18">
        <v>0</v>
      </c>
      <c r="AK89" s="18">
        <v>2</v>
      </c>
      <c r="AL89" s="18">
        <v>0</v>
      </c>
      <c r="AM89" s="19">
        <v>83.333333333333343</v>
      </c>
    </row>
    <row r="90" spans="1:39" x14ac:dyDescent="0.25">
      <c r="A90" s="27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2"/>
      <c r="V90" s="16"/>
      <c r="W90" s="16"/>
      <c r="X90" s="17" t="s">
        <v>34</v>
      </c>
      <c r="Y90" s="18">
        <v>2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v>2</v>
      </c>
      <c r="AL90" s="18">
        <v>0</v>
      </c>
      <c r="AM90" s="19">
        <v>0</v>
      </c>
    </row>
    <row r="91" spans="1:39" x14ac:dyDescent="0.25">
      <c r="A91" s="28" t="s">
        <v>36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2"/>
      <c r="V91" s="16"/>
      <c r="W91" s="16" t="s">
        <v>37</v>
      </c>
      <c r="X91" s="17"/>
      <c r="Y91" s="18">
        <v>43204</v>
      </c>
      <c r="Z91" s="18">
        <v>12366</v>
      </c>
      <c r="AA91" s="18">
        <v>11339</v>
      </c>
      <c r="AB91" s="18">
        <v>1027</v>
      </c>
      <c r="AC91" s="18">
        <v>320</v>
      </c>
      <c r="AD91" s="18">
        <v>50</v>
      </c>
      <c r="AE91" s="18">
        <v>213</v>
      </c>
      <c r="AF91" s="18">
        <v>66</v>
      </c>
      <c r="AG91" s="18">
        <v>115</v>
      </c>
      <c r="AH91" s="18">
        <v>1</v>
      </c>
      <c r="AI91" s="18">
        <v>178</v>
      </c>
      <c r="AJ91" s="18">
        <v>84</v>
      </c>
      <c r="AK91" s="18">
        <v>30837</v>
      </c>
      <c r="AL91" s="18">
        <v>1</v>
      </c>
      <c r="AM91" s="19">
        <v>28.622349782427552</v>
      </c>
    </row>
    <row r="92" spans="1:39" x14ac:dyDescent="0.25">
      <c r="A92" s="29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2"/>
      <c r="V92" s="16"/>
      <c r="W92" s="16"/>
      <c r="X92" s="17" t="s">
        <v>16</v>
      </c>
      <c r="Y92" s="18">
        <v>6375</v>
      </c>
      <c r="Z92" s="18">
        <v>1695</v>
      </c>
      <c r="AA92" s="18">
        <v>1678</v>
      </c>
      <c r="AB92" s="18">
        <v>17</v>
      </c>
      <c r="AC92" s="18">
        <v>7</v>
      </c>
      <c r="AD92" s="18">
        <v>1</v>
      </c>
      <c r="AE92" s="18">
        <v>1</v>
      </c>
      <c r="AF92" s="18">
        <v>2</v>
      </c>
      <c r="AG92" s="18">
        <v>1</v>
      </c>
      <c r="AH92" s="18">
        <v>0</v>
      </c>
      <c r="AI92" s="18">
        <v>3</v>
      </c>
      <c r="AJ92" s="18">
        <v>2</v>
      </c>
      <c r="AK92" s="18">
        <v>4680</v>
      </c>
      <c r="AL92" s="18">
        <v>0</v>
      </c>
      <c r="AM92" s="19">
        <v>26.588235294117645</v>
      </c>
    </row>
    <row r="93" spans="1:39" x14ac:dyDescent="0.25">
      <c r="A93" s="29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2"/>
      <c r="V93" s="16"/>
      <c r="W93" s="16"/>
      <c r="X93" s="17" t="s">
        <v>17</v>
      </c>
      <c r="Y93" s="18">
        <v>40</v>
      </c>
      <c r="Z93" s="18">
        <v>3</v>
      </c>
      <c r="AA93" s="18">
        <v>2</v>
      </c>
      <c r="AB93" s="18">
        <v>1</v>
      </c>
      <c r="AC93" s="18">
        <v>0</v>
      </c>
      <c r="AD93" s="18">
        <v>0</v>
      </c>
      <c r="AE93" s="18">
        <v>0</v>
      </c>
      <c r="AF93" s="18">
        <v>1</v>
      </c>
      <c r="AG93" s="18">
        <v>0</v>
      </c>
      <c r="AH93" s="18">
        <v>0</v>
      </c>
      <c r="AI93" s="18">
        <v>0</v>
      </c>
      <c r="AJ93" s="18">
        <v>0</v>
      </c>
      <c r="AK93" s="18">
        <v>37</v>
      </c>
      <c r="AL93" s="18">
        <v>0</v>
      </c>
      <c r="AM93" s="19">
        <v>7.5</v>
      </c>
    </row>
    <row r="94" spans="1:39" x14ac:dyDescent="0.25">
      <c r="A94" s="30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2"/>
      <c r="V94" s="16"/>
      <c r="W94" s="16"/>
      <c r="X94" s="17" t="s">
        <v>18</v>
      </c>
      <c r="Y94" s="18">
        <v>52</v>
      </c>
      <c r="Z94" s="18">
        <v>5</v>
      </c>
      <c r="AA94" s="18">
        <v>5</v>
      </c>
      <c r="AB94" s="18">
        <v>0</v>
      </c>
      <c r="AC94" s="18">
        <v>0</v>
      </c>
      <c r="AD94" s="18">
        <v>0</v>
      </c>
      <c r="AE94" s="18">
        <v>0</v>
      </c>
      <c r="AF94" s="18">
        <v>0</v>
      </c>
      <c r="AG94" s="18">
        <v>0</v>
      </c>
      <c r="AH94" s="18">
        <v>0</v>
      </c>
      <c r="AI94" s="18">
        <v>0</v>
      </c>
      <c r="AJ94" s="18">
        <v>0</v>
      </c>
      <c r="AK94" s="18">
        <v>47</v>
      </c>
      <c r="AL94" s="18">
        <v>0</v>
      </c>
      <c r="AM94" s="19">
        <v>9.6153846153846168</v>
      </c>
    </row>
    <row r="95" spans="1:39" x14ac:dyDescent="0.25">
      <c r="A95" s="30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2"/>
      <c r="V95" s="16"/>
      <c r="W95" s="16"/>
      <c r="X95" s="17" t="s">
        <v>19</v>
      </c>
      <c r="Y95" s="18">
        <v>6470</v>
      </c>
      <c r="Z95" s="18">
        <v>1037</v>
      </c>
      <c r="AA95" s="18">
        <v>980</v>
      </c>
      <c r="AB95" s="18">
        <v>57</v>
      </c>
      <c r="AC95" s="18">
        <v>12</v>
      </c>
      <c r="AD95" s="18">
        <v>2</v>
      </c>
      <c r="AE95" s="18">
        <v>10</v>
      </c>
      <c r="AF95" s="18">
        <v>4</v>
      </c>
      <c r="AG95" s="18">
        <v>6</v>
      </c>
      <c r="AH95" s="18">
        <v>0</v>
      </c>
      <c r="AI95" s="18">
        <v>12</v>
      </c>
      <c r="AJ95" s="18">
        <v>11</v>
      </c>
      <c r="AK95" s="18">
        <v>5433</v>
      </c>
      <c r="AL95" s="18">
        <v>0</v>
      </c>
      <c r="AM95" s="19">
        <v>16.027820710973725</v>
      </c>
    </row>
    <row r="96" spans="1:39" x14ac:dyDescent="0.25">
      <c r="A96" s="30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2"/>
      <c r="V96" s="16"/>
      <c r="W96" s="16"/>
      <c r="X96" s="17" t="s">
        <v>20</v>
      </c>
      <c r="Y96" s="18">
        <v>6787</v>
      </c>
      <c r="Z96" s="18">
        <v>1644</v>
      </c>
      <c r="AA96" s="18">
        <v>1584</v>
      </c>
      <c r="AB96" s="18">
        <v>60</v>
      </c>
      <c r="AC96" s="18">
        <v>20</v>
      </c>
      <c r="AD96" s="18">
        <v>1</v>
      </c>
      <c r="AE96" s="18">
        <v>5</v>
      </c>
      <c r="AF96" s="18">
        <v>5</v>
      </c>
      <c r="AG96" s="18">
        <v>3</v>
      </c>
      <c r="AH96" s="18">
        <v>0</v>
      </c>
      <c r="AI96" s="18">
        <v>13</v>
      </c>
      <c r="AJ96" s="18">
        <v>13</v>
      </c>
      <c r="AK96" s="18">
        <v>5143</v>
      </c>
      <c r="AL96" s="18">
        <v>0</v>
      </c>
      <c r="AM96" s="19">
        <v>24.22277884190364</v>
      </c>
    </row>
    <row r="97" spans="22:39" x14ac:dyDescent="0.25">
      <c r="V97" s="16"/>
      <c r="W97" s="16"/>
      <c r="X97" s="17" t="s">
        <v>23</v>
      </c>
      <c r="Y97" s="18">
        <v>68</v>
      </c>
      <c r="Z97" s="18">
        <v>13</v>
      </c>
      <c r="AA97" s="18">
        <v>12</v>
      </c>
      <c r="AB97" s="18">
        <v>1</v>
      </c>
      <c r="AC97" s="18">
        <v>0</v>
      </c>
      <c r="AD97" s="18">
        <v>0</v>
      </c>
      <c r="AE97" s="18">
        <v>0</v>
      </c>
      <c r="AF97" s="18">
        <v>1</v>
      </c>
      <c r="AG97" s="18">
        <v>0</v>
      </c>
      <c r="AH97" s="18">
        <v>0</v>
      </c>
      <c r="AI97" s="18">
        <v>0</v>
      </c>
      <c r="AJ97" s="18">
        <v>0</v>
      </c>
      <c r="AK97" s="18">
        <v>55</v>
      </c>
      <c r="AL97" s="18">
        <v>0</v>
      </c>
      <c r="AM97" s="19">
        <v>19.117647058823529</v>
      </c>
    </row>
    <row r="98" spans="22:39" x14ac:dyDescent="0.25">
      <c r="V98" s="16"/>
      <c r="W98" s="16"/>
      <c r="X98" s="17" t="s">
        <v>24</v>
      </c>
      <c r="Y98" s="18">
        <v>13164</v>
      </c>
      <c r="Z98" s="18">
        <v>3035</v>
      </c>
      <c r="AA98" s="18">
        <v>2727</v>
      </c>
      <c r="AB98" s="18">
        <v>308</v>
      </c>
      <c r="AC98" s="18">
        <v>102</v>
      </c>
      <c r="AD98" s="18">
        <v>4</v>
      </c>
      <c r="AE98" s="18">
        <v>64</v>
      </c>
      <c r="AF98" s="18">
        <v>25</v>
      </c>
      <c r="AG98" s="18">
        <v>39</v>
      </c>
      <c r="AH98" s="18">
        <v>0</v>
      </c>
      <c r="AI98" s="18">
        <v>49</v>
      </c>
      <c r="AJ98" s="18">
        <v>25</v>
      </c>
      <c r="AK98" s="18">
        <v>10129</v>
      </c>
      <c r="AL98" s="18">
        <v>0</v>
      </c>
      <c r="AM98" s="19">
        <v>23.055302339714373</v>
      </c>
    </row>
    <row r="99" spans="22:39" x14ac:dyDescent="0.25">
      <c r="V99" s="16"/>
      <c r="W99" s="16"/>
      <c r="X99" s="17" t="s">
        <v>25</v>
      </c>
      <c r="Y99" s="18">
        <v>5047</v>
      </c>
      <c r="Z99" s="18">
        <v>2076</v>
      </c>
      <c r="AA99" s="18">
        <v>1783</v>
      </c>
      <c r="AB99" s="18">
        <v>293</v>
      </c>
      <c r="AC99" s="18">
        <v>73</v>
      </c>
      <c r="AD99" s="18">
        <v>11</v>
      </c>
      <c r="AE99" s="18">
        <v>68</v>
      </c>
      <c r="AF99" s="18">
        <v>16</v>
      </c>
      <c r="AG99" s="18">
        <v>37</v>
      </c>
      <c r="AH99" s="18">
        <v>0</v>
      </c>
      <c r="AI99" s="18">
        <v>67</v>
      </c>
      <c r="AJ99" s="18">
        <v>21</v>
      </c>
      <c r="AK99" s="18">
        <v>2971</v>
      </c>
      <c r="AL99" s="18">
        <v>0</v>
      </c>
      <c r="AM99" s="19">
        <v>41.13334654250049</v>
      </c>
    </row>
    <row r="100" spans="22:39" x14ac:dyDescent="0.25">
      <c r="V100" s="16"/>
      <c r="W100" s="16"/>
      <c r="X100" s="17" t="s">
        <v>27</v>
      </c>
      <c r="Y100" s="18">
        <v>136</v>
      </c>
      <c r="Z100" s="18">
        <v>72</v>
      </c>
      <c r="AA100" s="18">
        <v>65</v>
      </c>
      <c r="AB100" s="18">
        <v>7</v>
      </c>
      <c r="AC100" s="18">
        <v>3</v>
      </c>
      <c r="AD100" s="18">
        <v>0</v>
      </c>
      <c r="AE100" s="18">
        <v>1</v>
      </c>
      <c r="AF100" s="18">
        <v>0</v>
      </c>
      <c r="AG100" s="18">
        <v>0</v>
      </c>
      <c r="AH100" s="18">
        <v>0</v>
      </c>
      <c r="AI100" s="18">
        <v>3</v>
      </c>
      <c r="AJ100" s="18">
        <v>0</v>
      </c>
      <c r="AK100" s="18">
        <v>64</v>
      </c>
      <c r="AL100" s="18">
        <v>0</v>
      </c>
      <c r="AM100" s="19">
        <v>52.941176470588239</v>
      </c>
    </row>
    <row r="101" spans="22:39" x14ac:dyDescent="0.25">
      <c r="V101" s="16"/>
      <c r="W101" s="16"/>
      <c r="X101" s="17" t="s">
        <v>28</v>
      </c>
      <c r="Y101" s="18">
        <v>2399</v>
      </c>
      <c r="Z101" s="18">
        <v>893</v>
      </c>
      <c r="AA101" s="18">
        <v>797</v>
      </c>
      <c r="AB101" s="18">
        <v>96</v>
      </c>
      <c r="AC101" s="18">
        <v>34</v>
      </c>
      <c r="AD101" s="18">
        <v>9</v>
      </c>
      <c r="AE101" s="18">
        <v>25</v>
      </c>
      <c r="AF101" s="18">
        <v>4</v>
      </c>
      <c r="AG101" s="18">
        <v>9</v>
      </c>
      <c r="AH101" s="18">
        <v>0</v>
      </c>
      <c r="AI101" s="18">
        <v>12</v>
      </c>
      <c r="AJ101" s="18">
        <v>3</v>
      </c>
      <c r="AK101" s="18">
        <v>1506</v>
      </c>
      <c r="AL101" s="18">
        <v>0</v>
      </c>
      <c r="AM101" s="19">
        <v>37.223843268028347</v>
      </c>
    </row>
    <row r="102" spans="22:39" x14ac:dyDescent="0.25">
      <c r="V102" s="16"/>
      <c r="W102" s="16"/>
      <c r="X102" s="17" t="s">
        <v>29</v>
      </c>
      <c r="Y102" s="18">
        <v>2390</v>
      </c>
      <c r="Z102" s="18">
        <v>1651</v>
      </c>
      <c r="AA102" s="18">
        <v>1475</v>
      </c>
      <c r="AB102" s="18">
        <v>176</v>
      </c>
      <c r="AC102" s="18">
        <v>65</v>
      </c>
      <c r="AD102" s="18">
        <v>21</v>
      </c>
      <c r="AE102" s="18">
        <v>35</v>
      </c>
      <c r="AF102" s="18">
        <v>8</v>
      </c>
      <c r="AG102" s="18">
        <v>19</v>
      </c>
      <c r="AH102" s="18">
        <v>1</v>
      </c>
      <c r="AI102" s="18">
        <v>18</v>
      </c>
      <c r="AJ102" s="18">
        <v>9</v>
      </c>
      <c r="AK102" s="18">
        <v>739</v>
      </c>
      <c r="AL102" s="18">
        <v>0</v>
      </c>
      <c r="AM102" s="19">
        <v>69.079497907949801</v>
      </c>
    </row>
    <row r="103" spans="22:39" x14ac:dyDescent="0.25">
      <c r="V103" s="16"/>
      <c r="W103" s="16"/>
      <c r="X103" s="17" t="s">
        <v>51</v>
      </c>
      <c r="Y103" s="18">
        <v>88</v>
      </c>
      <c r="Z103" s="18">
        <v>76</v>
      </c>
      <c r="AA103" s="18">
        <v>72</v>
      </c>
      <c r="AB103" s="18">
        <v>4</v>
      </c>
      <c r="AC103" s="18">
        <v>2</v>
      </c>
      <c r="AD103" s="18">
        <v>0</v>
      </c>
      <c r="AE103" s="18">
        <v>2</v>
      </c>
      <c r="AF103" s="18">
        <v>0</v>
      </c>
      <c r="AG103" s="18">
        <v>0</v>
      </c>
      <c r="AH103" s="18">
        <v>0</v>
      </c>
      <c r="AI103" s="18">
        <v>0</v>
      </c>
      <c r="AJ103" s="18">
        <v>0</v>
      </c>
      <c r="AK103" s="18">
        <v>12</v>
      </c>
      <c r="AL103" s="18">
        <v>0</v>
      </c>
      <c r="AM103" s="19">
        <v>86.36363636363636</v>
      </c>
    </row>
    <row r="104" spans="22:39" x14ac:dyDescent="0.25">
      <c r="V104" s="16"/>
      <c r="W104" s="16"/>
      <c r="X104" s="17" t="s">
        <v>52</v>
      </c>
      <c r="Y104" s="18">
        <v>177</v>
      </c>
      <c r="Z104" s="18">
        <v>158</v>
      </c>
      <c r="AA104" s="18">
        <v>151</v>
      </c>
      <c r="AB104" s="18">
        <v>7</v>
      </c>
      <c r="AC104" s="18">
        <v>2</v>
      </c>
      <c r="AD104" s="18">
        <v>1</v>
      </c>
      <c r="AE104" s="18">
        <v>2</v>
      </c>
      <c r="AF104" s="18">
        <v>0</v>
      </c>
      <c r="AG104" s="18">
        <v>1</v>
      </c>
      <c r="AH104" s="18">
        <v>0</v>
      </c>
      <c r="AI104" s="18">
        <v>1</v>
      </c>
      <c r="AJ104" s="18">
        <v>0</v>
      </c>
      <c r="AK104" s="18">
        <v>19</v>
      </c>
      <c r="AL104" s="18">
        <v>0</v>
      </c>
      <c r="AM104" s="19">
        <v>89.265536723163848</v>
      </c>
    </row>
    <row r="105" spans="22:39" x14ac:dyDescent="0.25">
      <c r="V105" s="16"/>
      <c r="W105" s="16"/>
      <c r="X105" s="17" t="s">
        <v>53</v>
      </c>
      <c r="Y105" s="18">
        <v>9</v>
      </c>
      <c r="Z105" s="18">
        <v>8</v>
      </c>
      <c r="AA105" s="18">
        <v>8</v>
      </c>
      <c r="AB105" s="18">
        <v>0</v>
      </c>
      <c r="AC105" s="18">
        <v>0</v>
      </c>
      <c r="AD105" s="18">
        <v>0</v>
      </c>
      <c r="AE105" s="18">
        <v>0</v>
      </c>
      <c r="AF105" s="18">
        <v>0</v>
      </c>
      <c r="AG105" s="18">
        <v>0</v>
      </c>
      <c r="AH105" s="18">
        <v>0</v>
      </c>
      <c r="AI105" s="18">
        <v>0</v>
      </c>
      <c r="AJ105" s="18">
        <v>0</v>
      </c>
      <c r="AK105" s="18">
        <v>1</v>
      </c>
      <c r="AL105" s="18">
        <v>0</v>
      </c>
      <c r="AM105" s="19">
        <v>88.888888888888886</v>
      </c>
    </row>
    <row r="106" spans="22:39" x14ac:dyDescent="0.25">
      <c r="V106" s="16"/>
      <c r="W106" s="16"/>
      <c r="X106" s="17" t="s">
        <v>34</v>
      </c>
      <c r="Y106" s="18">
        <v>2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18">
        <v>0</v>
      </c>
      <c r="AG106" s="18">
        <v>0</v>
      </c>
      <c r="AH106" s="18">
        <v>0</v>
      </c>
      <c r="AI106" s="18">
        <v>0</v>
      </c>
      <c r="AJ106" s="18">
        <v>0</v>
      </c>
      <c r="AK106" s="18">
        <v>1</v>
      </c>
      <c r="AL106" s="18">
        <v>1</v>
      </c>
      <c r="AM106" s="19">
        <v>0</v>
      </c>
    </row>
    <row r="107" spans="22:39" x14ac:dyDescent="0.25">
      <c r="V107" s="16" t="s">
        <v>59</v>
      </c>
      <c r="W107" s="16"/>
      <c r="X107" s="17"/>
      <c r="Y107" s="18">
        <v>315959</v>
      </c>
      <c r="Z107" s="18">
        <v>130513</v>
      </c>
      <c r="AA107" s="18">
        <v>121143</v>
      </c>
      <c r="AB107" s="18">
        <v>9370</v>
      </c>
      <c r="AC107" s="18">
        <v>2475</v>
      </c>
      <c r="AD107" s="18">
        <v>494</v>
      </c>
      <c r="AE107" s="18">
        <v>2288</v>
      </c>
      <c r="AF107" s="18">
        <v>1113</v>
      </c>
      <c r="AG107" s="18">
        <v>421</v>
      </c>
      <c r="AH107" s="18">
        <v>15</v>
      </c>
      <c r="AI107" s="18">
        <v>1530</v>
      </c>
      <c r="AJ107" s="18">
        <v>1034</v>
      </c>
      <c r="AK107" s="18">
        <v>185446</v>
      </c>
      <c r="AL107" s="18">
        <v>0</v>
      </c>
      <c r="AM107" s="19">
        <v>41.306941723451459</v>
      </c>
    </row>
    <row r="108" spans="22:39" x14ac:dyDescent="0.25">
      <c r="V108" s="16"/>
      <c r="W108" s="16"/>
      <c r="X108" s="17" t="s">
        <v>16</v>
      </c>
      <c r="Y108" s="18">
        <v>45721</v>
      </c>
      <c r="Z108" s="18">
        <v>18204</v>
      </c>
      <c r="AA108" s="18">
        <v>17703</v>
      </c>
      <c r="AB108" s="18">
        <v>501</v>
      </c>
      <c r="AC108" s="18">
        <v>197</v>
      </c>
      <c r="AD108" s="18">
        <v>37</v>
      </c>
      <c r="AE108" s="18">
        <v>104</v>
      </c>
      <c r="AF108" s="18">
        <v>82</v>
      </c>
      <c r="AG108" s="18">
        <v>10</v>
      </c>
      <c r="AH108" s="18">
        <v>1</v>
      </c>
      <c r="AI108" s="18">
        <v>34</v>
      </c>
      <c r="AJ108" s="18">
        <v>36</v>
      </c>
      <c r="AK108" s="18">
        <v>27517</v>
      </c>
      <c r="AL108" s="18">
        <v>0</v>
      </c>
      <c r="AM108" s="19">
        <v>39.815402112814681</v>
      </c>
    </row>
    <row r="109" spans="22:39" x14ac:dyDescent="0.25">
      <c r="V109" s="16"/>
      <c r="W109" s="16"/>
      <c r="X109" s="17" t="s">
        <v>17</v>
      </c>
      <c r="Y109" s="18">
        <v>121</v>
      </c>
      <c r="Z109" s="18">
        <v>44</v>
      </c>
      <c r="AA109" s="18">
        <v>40</v>
      </c>
      <c r="AB109" s="18">
        <v>4</v>
      </c>
      <c r="AC109" s="18">
        <v>0</v>
      </c>
      <c r="AD109" s="18">
        <v>0</v>
      </c>
      <c r="AE109" s="18">
        <v>2</v>
      </c>
      <c r="AF109" s="18">
        <v>1</v>
      </c>
      <c r="AG109" s="18">
        <v>0</v>
      </c>
      <c r="AH109" s="18">
        <v>0</v>
      </c>
      <c r="AI109" s="18">
        <v>1</v>
      </c>
      <c r="AJ109" s="18">
        <v>0</v>
      </c>
      <c r="AK109" s="18">
        <v>77</v>
      </c>
      <c r="AL109" s="18">
        <v>0</v>
      </c>
      <c r="AM109" s="19">
        <v>36.363636363636367</v>
      </c>
    </row>
    <row r="110" spans="22:39" x14ac:dyDescent="0.25">
      <c r="V110" s="16"/>
      <c r="W110" s="16"/>
      <c r="X110" s="17" t="s">
        <v>18</v>
      </c>
      <c r="Y110" s="18">
        <v>383</v>
      </c>
      <c r="Z110" s="18">
        <v>47</v>
      </c>
      <c r="AA110" s="18">
        <v>43</v>
      </c>
      <c r="AB110" s="18">
        <v>4</v>
      </c>
      <c r="AC110" s="18">
        <v>2</v>
      </c>
      <c r="AD110" s="18">
        <v>0</v>
      </c>
      <c r="AE110" s="18">
        <v>0</v>
      </c>
      <c r="AF110" s="18">
        <v>1</v>
      </c>
      <c r="AG110" s="18">
        <v>0</v>
      </c>
      <c r="AH110" s="18">
        <v>0</v>
      </c>
      <c r="AI110" s="18">
        <v>0</v>
      </c>
      <c r="AJ110" s="18">
        <v>1</v>
      </c>
      <c r="AK110" s="18">
        <v>336</v>
      </c>
      <c r="AL110" s="18">
        <v>0</v>
      </c>
      <c r="AM110" s="19">
        <v>12.271540469973891</v>
      </c>
    </row>
    <row r="111" spans="22:39" x14ac:dyDescent="0.25">
      <c r="V111" s="16"/>
      <c r="W111" s="16"/>
      <c r="X111" s="17" t="s">
        <v>19</v>
      </c>
      <c r="Y111" s="18">
        <v>60329</v>
      </c>
      <c r="Z111" s="18">
        <v>17706</v>
      </c>
      <c r="AA111" s="18">
        <v>16918</v>
      </c>
      <c r="AB111" s="18">
        <v>788</v>
      </c>
      <c r="AC111" s="18">
        <v>250</v>
      </c>
      <c r="AD111" s="18">
        <v>53</v>
      </c>
      <c r="AE111" s="18">
        <v>191</v>
      </c>
      <c r="AF111" s="18">
        <v>129</v>
      </c>
      <c r="AG111" s="18">
        <v>15</v>
      </c>
      <c r="AH111" s="18">
        <v>0</v>
      </c>
      <c r="AI111" s="18">
        <v>86</v>
      </c>
      <c r="AJ111" s="18">
        <v>64</v>
      </c>
      <c r="AK111" s="18">
        <v>42623</v>
      </c>
      <c r="AL111" s="18">
        <v>0</v>
      </c>
      <c r="AM111" s="19">
        <v>29.349069270168577</v>
      </c>
    </row>
    <row r="112" spans="22:39" x14ac:dyDescent="0.25">
      <c r="V112" s="16"/>
      <c r="W112" s="16"/>
      <c r="X112" s="17" t="s">
        <v>20</v>
      </c>
      <c r="Y112" s="18">
        <v>51836</v>
      </c>
      <c r="Z112" s="18">
        <v>22528</v>
      </c>
      <c r="AA112" s="18">
        <v>21241</v>
      </c>
      <c r="AB112" s="18">
        <v>1287</v>
      </c>
      <c r="AC112" s="18">
        <v>357</v>
      </c>
      <c r="AD112" s="18">
        <v>60</v>
      </c>
      <c r="AE112" s="18">
        <v>353</v>
      </c>
      <c r="AF112" s="18">
        <v>192</v>
      </c>
      <c r="AG112" s="18">
        <v>29</v>
      </c>
      <c r="AH112" s="18">
        <v>3</v>
      </c>
      <c r="AI112" s="18">
        <v>163</v>
      </c>
      <c r="AJ112" s="18">
        <v>130</v>
      </c>
      <c r="AK112" s="18">
        <v>29308</v>
      </c>
      <c r="AL112" s="18">
        <v>0</v>
      </c>
      <c r="AM112" s="19">
        <v>43.460143529593331</v>
      </c>
    </row>
    <row r="113" spans="22:39" x14ac:dyDescent="0.25">
      <c r="V113" s="16"/>
      <c r="W113" s="16"/>
      <c r="X113" s="17" t="s">
        <v>23</v>
      </c>
      <c r="Y113" s="18">
        <v>317</v>
      </c>
      <c r="Z113" s="18">
        <v>130</v>
      </c>
      <c r="AA113" s="18">
        <v>123</v>
      </c>
      <c r="AB113" s="18">
        <v>7</v>
      </c>
      <c r="AC113" s="18">
        <v>2</v>
      </c>
      <c r="AD113" s="18">
        <v>0</v>
      </c>
      <c r="AE113" s="18">
        <v>1</v>
      </c>
      <c r="AF113" s="18">
        <v>1</v>
      </c>
      <c r="AG113" s="18">
        <v>0</v>
      </c>
      <c r="AH113" s="18">
        <v>0</v>
      </c>
      <c r="AI113" s="18">
        <v>1</v>
      </c>
      <c r="AJ113" s="18">
        <v>2</v>
      </c>
      <c r="AK113" s="18">
        <v>187</v>
      </c>
      <c r="AL113" s="18">
        <v>0</v>
      </c>
      <c r="AM113" s="19">
        <v>41.009463722397477</v>
      </c>
    </row>
    <row r="114" spans="22:39" x14ac:dyDescent="0.25">
      <c r="V114" s="16"/>
      <c r="W114" s="16"/>
      <c r="X114" s="17" t="s">
        <v>24</v>
      </c>
      <c r="Y114" s="18">
        <v>93411</v>
      </c>
      <c r="Z114" s="18">
        <v>33418</v>
      </c>
      <c r="AA114" s="18">
        <v>30550</v>
      </c>
      <c r="AB114" s="18">
        <v>2868</v>
      </c>
      <c r="AC114" s="18">
        <v>715</v>
      </c>
      <c r="AD114" s="18">
        <v>82</v>
      </c>
      <c r="AE114" s="18">
        <v>707</v>
      </c>
      <c r="AF114" s="18">
        <v>363</v>
      </c>
      <c r="AG114" s="18">
        <v>133</v>
      </c>
      <c r="AH114" s="18">
        <v>4</v>
      </c>
      <c r="AI114" s="18">
        <v>482</v>
      </c>
      <c r="AJ114" s="18">
        <v>382</v>
      </c>
      <c r="AK114" s="18">
        <v>59993</v>
      </c>
      <c r="AL114" s="18">
        <v>0</v>
      </c>
      <c r="AM114" s="19">
        <v>35.775229897977759</v>
      </c>
    </row>
    <row r="115" spans="22:39" x14ac:dyDescent="0.25">
      <c r="V115" s="16"/>
      <c r="W115" s="16"/>
      <c r="X115" s="17" t="s">
        <v>25</v>
      </c>
      <c r="Y115" s="18">
        <v>40294</v>
      </c>
      <c r="Z115" s="18">
        <v>23612</v>
      </c>
      <c r="AA115" s="18">
        <v>20857</v>
      </c>
      <c r="AB115" s="18">
        <v>2755</v>
      </c>
      <c r="AC115" s="18">
        <v>596</v>
      </c>
      <c r="AD115" s="18">
        <v>94</v>
      </c>
      <c r="AE115" s="18">
        <v>630</v>
      </c>
      <c r="AF115" s="18">
        <v>265</v>
      </c>
      <c r="AG115" s="18">
        <v>181</v>
      </c>
      <c r="AH115" s="18">
        <v>5</v>
      </c>
      <c r="AI115" s="18">
        <v>631</v>
      </c>
      <c r="AJ115" s="18">
        <v>353</v>
      </c>
      <c r="AK115" s="18">
        <v>16682</v>
      </c>
      <c r="AL115" s="18">
        <v>0</v>
      </c>
      <c r="AM115" s="19">
        <v>58.59929518042388</v>
      </c>
    </row>
    <row r="116" spans="22:39" x14ac:dyDescent="0.25">
      <c r="V116" s="16"/>
      <c r="W116" s="16"/>
      <c r="X116" s="17" t="s">
        <v>27</v>
      </c>
      <c r="Y116" s="18">
        <v>725</v>
      </c>
      <c r="Z116" s="18">
        <v>451</v>
      </c>
      <c r="AA116" s="18">
        <v>416</v>
      </c>
      <c r="AB116" s="18">
        <v>35</v>
      </c>
      <c r="AC116" s="18">
        <v>10</v>
      </c>
      <c r="AD116" s="18">
        <v>4</v>
      </c>
      <c r="AE116" s="18">
        <v>7</v>
      </c>
      <c r="AF116" s="18">
        <v>6</v>
      </c>
      <c r="AG116" s="18">
        <v>0</v>
      </c>
      <c r="AH116" s="18">
        <v>0</v>
      </c>
      <c r="AI116" s="18">
        <v>7</v>
      </c>
      <c r="AJ116" s="18">
        <v>1</v>
      </c>
      <c r="AK116" s="18">
        <v>274</v>
      </c>
      <c r="AL116" s="18">
        <v>0</v>
      </c>
      <c r="AM116" s="19">
        <v>62.206896551724135</v>
      </c>
    </row>
    <row r="117" spans="22:39" x14ac:dyDescent="0.25">
      <c r="V117" s="16"/>
      <c r="W117" s="16"/>
      <c r="X117" s="17" t="s">
        <v>28</v>
      </c>
      <c r="Y117" s="18">
        <v>9788</v>
      </c>
      <c r="Z117" s="18">
        <v>5017</v>
      </c>
      <c r="AA117" s="18">
        <v>4614</v>
      </c>
      <c r="AB117" s="18">
        <v>403</v>
      </c>
      <c r="AC117" s="18">
        <v>135</v>
      </c>
      <c r="AD117" s="18">
        <v>30</v>
      </c>
      <c r="AE117" s="18">
        <v>116</v>
      </c>
      <c r="AF117" s="18">
        <v>31</v>
      </c>
      <c r="AG117" s="18">
        <v>22</v>
      </c>
      <c r="AH117" s="18">
        <v>0</v>
      </c>
      <c r="AI117" s="18">
        <v>36</v>
      </c>
      <c r="AJ117" s="18">
        <v>33</v>
      </c>
      <c r="AK117" s="18">
        <v>4771</v>
      </c>
      <c r="AL117" s="18">
        <v>0</v>
      </c>
      <c r="AM117" s="19">
        <v>51.256640784634243</v>
      </c>
    </row>
    <row r="118" spans="22:39" x14ac:dyDescent="0.25">
      <c r="V118" s="16"/>
      <c r="W118" s="16"/>
      <c r="X118" s="17" t="s">
        <v>29</v>
      </c>
      <c r="Y118" s="18">
        <v>11233</v>
      </c>
      <c r="Z118" s="18">
        <v>7830</v>
      </c>
      <c r="AA118" s="18">
        <v>7191</v>
      </c>
      <c r="AB118" s="18">
        <v>639</v>
      </c>
      <c r="AC118" s="18">
        <v>186</v>
      </c>
      <c r="AD118" s="18">
        <v>108</v>
      </c>
      <c r="AE118" s="18">
        <v>163</v>
      </c>
      <c r="AF118" s="18">
        <v>36</v>
      </c>
      <c r="AG118" s="18">
        <v>30</v>
      </c>
      <c r="AH118" s="18">
        <v>2</v>
      </c>
      <c r="AI118" s="18">
        <v>85</v>
      </c>
      <c r="AJ118" s="18">
        <v>29</v>
      </c>
      <c r="AK118" s="18">
        <v>3403</v>
      </c>
      <c r="AL118" s="18">
        <v>0</v>
      </c>
      <c r="AM118" s="19">
        <v>69.705332502448144</v>
      </c>
    </row>
    <row r="119" spans="22:39" x14ac:dyDescent="0.25">
      <c r="V119" s="16"/>
      <c r="W119" s="16"/>
      <c r="X119" s="17" t="s">
        <v>51</v>
      </c>
      <c r="Y119" s="18">
        <v>597</v>
      </c>
      <c r="Z119" s="18">
        <v>474</v>
      </c>
      <c r="AA119" s="18">
        <v>436</v>
      </c>
      <c r="AB119" s="18">
        <v>38</v>
      </c>
      <c r="AC119" s="18">
        <v>7</v>
      </c>
      <c r="AD119" s="18">
        <v>16</v>
      </c>
      <c r="AE119" s="18">
        <v>7</v>
      </c>
      <c r="AF119" s="18">
        <v>3</v>
      </c>
      <c r="AG119" s="18">
        <v>0</v>
      </c>
      <c r="AH119" s="18">
        <v>0</v>
      </c>
      <c r="AI119" s="18">
        <v>3</v>
      </c>
      <c r="AJ119" s="18">
        <v>2</v>
      </c>
      <c r="AK119" s="18">
        <v>123</v>
      </c>
      <c r="AL119" s="18">
        <v>0</v>
      </c>
      <c r="AM119" s="19">
        <v>79.396984924623112</v>
      </c>
    </row>
    <row r="120" spans="22:39" x14ac:dyDescent="0.25">
      <c r="V120" s="16"/>
      <c r="W120" s="16"/>
      <c r="X120" s="17" t="s">
        <v>52</v>
      </c>
      <c r="Y120" s="18">
        <v>1106</v>
      </c>
      <c r="Z120" s="18">
        <v>971</v>
      </c>
      <c r="AA120" s="18">
        <v>931</v>
      </c>
      <c r="AB120" s="18">
        <v>40</v>
      </c>
      <c r="AC120" s="18">
        <v>18</v>
      </c>
      <c r="AD120" s="18">
        <v>10</v>
      </c>
      <c r="AE120" s="18">
        <v>7</v>
      </c>
      <c r="AF120" s="18">
        <v>3</v>
      </c>
      <c r="AG120" s="18">
        <v>0</v>
      </c>
      <c r="AH120" s="18">
        <v>0</v>
      </c>
      <c r="AI120" s="18">
        <v>1</v>
      </c>
      <c r="AJ120" s="18">
        <v>1</v>
      </c>
      <c r="AK120" s="18">
        <v>135</v>
      </c>
      <c r="AL120" s="18">
        <v>0</v>
      </c>
      <c r="AM120" s="19">
        <v>87.793851717902356</v>
      </c>
    </row>
    <row r="121" spans="22:39" x14ac:dyDescent="0.25">
      <c r="V121" s="16"/>
      <c r="W121" s="16"/>
      <c r="X121" s="17" t="s">
        <v>53</v>
      </c>
      <c r="Y121" s="18">
        <v>98</v>
      </c>
      <c r="Z121" s="18">
        <v>81</v>
      </c>
      <c r="AA121" s="18">
        <v>80</v>
      </c>
      <c r="AB121" s="18">
        <v>1</v>
      </c>
      <c r="AC121" s="18">
        <v>0</v>
      </c>
      <c r="AD121" s="18">
        <v>0</v>
      </c>
      <c r="AE121" s="18">
        <v>0</v>
      </c>
      <c r="AF121" s="18">
        <v>0</v>
      </c>
      <c r="AG121" s="18">
        <v>1</v>
      </c>
      <c r="AH121" s="18">
        <v>0</v>
      </c>
      <c r="AI121" s="18">
        <v>0</v>
      </c>
      <c r="AJ121" s="18">
        <v>0</v>
      </c>
      <c r="AK121" s="18">
        <v>17</v>
      </c>
      <c r="AL121" s="18">
        <v>0</v>
      </c>
      <c r="AM121" s="19">
        <v>82.653061224489804</v>
      </c>
    </row>
    <row r="122" spans="22:39" x14ac:dyDescent="0.25">
      <c r="V122" s="16"/>
      <c r="W122" s="16" t="s">
        <v>35</v>
      </c>
      <c r="X122" s="17"/>
      <c r="Y122" s="18">
        <v>156154</v>
      </c>
      <c r="Z122" s="18">
        <v>89899</v>
      </c>
      <c r="AA122" s="18">
        <v>82919</v>
      </c>
      <c r="AB122" s="18">
        <v>6980</v>
      </c>
      <c r="AC122" s="18">
        <v>1784</v>
      </c>
      <c r="AD122" s="18">
        <v>339</v>
      </c>
      <c r="AE122" s="18">
        <v>1924</v>
      </c>
      <c r="AF122" s="18">
        <v>939</v>
      </c>
      <c r="AG122" s="18">
        <v>260</v>
      </c>
      <c r="AH122" s="18">
        <v>10</v>
      </c>
      <c r="AI122" s="18">
        <v>1038</v>
      </c>
      <c r="AJ122" s="18">
        <v>686</v>
      </c>
      <c r="AK122" s="18">
        <v>66255</v>
      </c>
      <c r="AL122" s="18">
        <v>0</v>
      </c>
      <c r="AM122" s="19">
        <v>57.570731457407433</v>
      </c>
    </row>
    <row r="123" spans="22:39" x14ac:dyDescent="0.25">
      <c r="V123" s="16"/>
      <c r="W123" s="16"/>
      <c r="X123" s="17" t="s">
        <v>16</v>
      </c>
      <c r="Y123" s="18">
        <v>17059</v>
      </c>
      <c r="Z123" s="18">
        <v>10200</v>
      </c>
      <c r="AA123" s="18">
        <v>9831</v>
      </c>
      <c r="AB123" s="18">
        <v>369</v>
      </c>
      <c r="AC123" s="18">
        <v>124</v>
      </c>
      <c r="AD123" s="18">
        <v>30</v>
      </c>
      <c r="AE123" s="18">
        <v>93</v>
      </c>
      <c r="AF123" s="18">
        <v>75</v>
      </c>
      <c r="AG123" s="18">
        <v>5</v>
      </c>
      <c r="AH123" s="18">
        <v>1</v>
      </c>
      <c r="AI123" s="18">
        <v>24</v>
      </c>
      <c r="AJ123" s="18">
        <v>17</v>
      </c>
      <c r="AK123" s="18">
        <v>6859</v>
      </c>
      <c r="AL123" s="18">
        <v>0</v>
      </c>
      <c r="AM123" s="19">
        <v>59.792484905328571</v>
      </c>
    </row>
    <row r="124" spans="22:39" x14ac:dyDescent="0.25">
      <c r="V124" s="16"/>
      <c r="W124" s="16"/>
      <c r="X124" s="17" t="s">
        <v>17</v>
      </c>
      <c r="Y124" s="18">
        <v>60</v>
      </c>
      <c r="Z124" s="18">
        <v>28</v>
      </c>
      <c r="AA124" s="18">
        <v>25</v>
      </c>
      <c r="AB124" s="18">
        <v>3</v>
      </c>
      <c r="AC124" s="18">
        <v>0</v>
      </c>
      <c r="AD124" s="18">
        <v>0</v>
      </c>
      <c r="AE124" s="18">
        <v>2</v>
      </c>
      <c r="AF124" s="18">
        <v>1</v>
      </c>
      <c r="AG124" s="18">
        <v>0</v>
      </c>
      <c r="AH124" s="18">
        <v>0</v>
      </c>
      <c r="AI124" s="18">
        <v>0</v>
      </c>
      <c r="AJ124" s="18">
        <v>0</v>
      </c>
      <c r="AK124" s="18">
        <v>32</v>
      </c>
      <c r="AL124" s="18">
        <v>0</v>
      </c>
      <c r="AM124" s="19">
        <v>46.666666666666664</v>
      </c>
    </row>
    <row r="125" spans="22:39" x14ac:dyDescent="0.25">
      <c r="V125" s="16"/>
      <c r="W125" s="16"/>
      <c r="X125" s="17" t="s">
        <v>18</v>
      </c>
      <c r="Y125" s="18">
        <v>221</v>
      </c>
      <c r="Z125" s="18">
        <v>33</v>
      </c>
      <c r="AA125" s="18">
        <v>30</v>
      </c>
      <c r="AB125" s="18">
        <v>3</v>
      </c>
      <c r="AC125" s="18">
        <v>1</v>
      </c>
      <c r="AD125" s="18">
        <v>0</v>
      </c>
      <c r="AE125" s="18">
        <v>0</v>
      </c>
      <c r="AF125" s="18">
        <v>1</v>
      </c>
      <c r="AG125" s="18">
        <v>0</v>
      </c>
      <c r="AH125" s="18">
        <v>0</v>
      </c>
      <c r="AI125" s="18">
        <v>0</v>
      </c>
      <c r="AJ125" s="18">
        <v>1</v>
      </c>
      <c r="AK125" s="18">
        <v>188</v>
      </c>
      <c r="AL125" s="18">
        <v>0</v>
      </c>
      <c r="AM125" s="19">
        <v>14.932126696832579</v>
      </c>
    </row>
    <row r="126" spans="22:39" x14ac:dyDescent="0.25">
      <c r="V126" s="16"/>
      <c r="W126" s="16"/>
      <c r="X126" s="17" t="s">
        <v>19</v>
      </c>
      <c r="Y126" s="18">
        <v>30500</v>
      </c>
      <c r="Z126" s="18">
        <v>12593</v>
      </c>
      <c r="AA126" s="18">
        <v>11944</v>
      </c>
      <c r="AB126" s="18">
        <v>649</v>
      </c>
      <c r="AC126" s="18">
        <v>199</v>
      </c>
      <c r="AD126" s="18">
        <v>46</v>
      </c>
      <c r="AE126" s="18">
        <v>176</v>
      </c>
      <c r="AF126" s="18">
        <v>113</v>
      </c>
      <c r="AG126" s="18">
        <v>10</v>
      </c>
      <c r="AH126" s="18">
        <v>0</v>
      </c>
      <c r="AI126" s="18">
        <v>68</v>
      </c>
      <c r="AJ126" s="18">
        <v>37</v>
      </c>
      <c r="AK126" s="18">
        <v>17907</v>
      </c>
      <c r="AL126" s="18">
        <v>0</v>
      </c>
      <c r="AM126" s="19">
        <v>41.288524590163931</v>
      </c>
    </row>
    <row r="127" spans="22:39" x14ac:dyDescent="0.25">
      <c r="V127" s="16"/>
      <c r="W127" s="16"/>
      <c r="X127" s="17" t="s">
        <v>20</v>
      </c>
      <c r="Y127" s="18">
        <v>26013</v>
      </c>
      <c r="Z127" s="18">
        <v>16199</v>
      </c>
      <c r="AA127" s="18">
        <v>15130</v>
      </c>
      <c r="AB127" s="18">
        <v>1069</v>
      </c>
      <c r="AC127" s="18">
        <v>292</v>
      </c>
      <c r="AD127" s="18">
        <v>50</v>
      </c>
      <c r="AE127" s="18">
        <v>335</v>
      </c>
      <c r="AF127" s="18">
        <v>166</v>
      </c>
      <c r="AG127" s="18">
        <v>21</v>
      </c>
      <c r="AH127" s="18">
        <v>1</v>
      </c>
      <c r="AI127" s="18">
        <v>122</v>
      </c>
      <c r="AJ127" s="18">
        <v>82</v>
      </c>
      <c r="AK127" s="18">
        <v>9814</v>
      </c>
      <c r="AL127" s="18">
        <v>0</v>
      </c>
      <c r="AM127" s="19">
        <v>62.272709798946678</v>
      </c>
    </row>
    <row r="128" spans="22:39" x14ac:dyDescent="0.25">
      <c r="V128" s="16"/>
      <c r="W128" s="16"/>
      <c r="X128" s="17" t="s">
        <v>23</v>
      </c>
      <c r="Y128" s="18">
        <v>178</v>
      </c>
      <c r="Z128" s="18">
        <v>106</v>
      </c>
      <c r="AA128" s="18">
        <v>100</v>
      </c>
      <c r="AB128" s="18">
        <v>6</v>
      </c>
      <c r="AC128" s="18">
        <v>2</v>
      </c>
      <c r="AD128" s="18">
        <v>0</v>
      </c>
      <c r="AE128" s="18">
        <v>1</v>
      </c>
      <c r="AF128" s="18">
        <v>1</v>
      </c>
      <c r="AG128" s="18">
        <v>0</v>
      </c>
      <c r="AH128" s="18">
        <v>0</v>
      </c>
      <c r="AI128" s="18">
        <v>1</v>
      </c>
      <c r="AJ128" s="18">
        <v>1</v>
      </c>
      <c r="AK128" s="18">
        <v>72</v>
      </c>
      <c r="AL128" s="18">
        <v>0</v>
      </c>
      <c r="AM128" s="19">
        <v>59.550561797752813</v>
      </c>
    </row>
    <row r="129" spans="22:39" x14ac:dyDescent="0.25">
      <c r="V129" s="16"/>
      <c r="W129" s="16"/>
      <c r="X129" s="17" t="s">
        <v>24</v>
      </c>
      <c r="Y129" s="18">
        <v>49682</v>
      </c>
      <c r="Z129" s="18">
        <v>25453</v>
      </c>
      <c r="AA129" s="18">
        <v>23127</v>
      </c>
      <c r="AB129" s="18">
        <v>2326</v>
      </c>
      <c r="AC129" s="18">
        <v>562</v>
      </c>
      <c r="AD129" s="18">
        <v>68</v>
      </c>
      <c r="AE129" s="18">
        <v>629</v>
      </c>
      <c r="AF129" s="18">
        <v>323</v>
      </c>
      <c r="AG129" s="18">
        <v>94</v>
      </c>
      <c r="AH129" s="18">
        <v>3</v>
      </c>
      <c r="AI129" s="18">
        <v>372</v>
      </c>
      <c r="AJ129" s="18">
        <v>275</v>
      </c>
      <c r="AK129" s="18">
        <v>24229</v>
      </c>
      <c r="AL129" s="18">
        <v>0</v>
      </c>
      <c r="AM129" s="19">
        <v>51.23183446721147</v>
      </c>
    </row>
    <row r="130" spans="22:39" x14ac:dyDescent="0.25">
      <c r="V130" s="16"/>
      <c r="W130" s="16"/>
      <c r="X130" s="17" t="s">
        <v>25</v>
      </c>
      <c r="Y130" s="18">
        <v>21890</v>
      </c>
      <c r="Z130" s="18">
        <v>17285</v>
      </c>
      <c r="AA130" s="18">
        <v>15284</v>
      </c>
      <c r="AB130" s="18">
        <v>2001</v>
      </c>
      <c r="AC130" s="18">
        <v>434</v>
      </c>
      <c r="AD130" s="18">
        <v>70</v>
      </c>
      <c r="AE130" s="18">
        <v>516</v>
      </c>
      <c r="AF130" s="18">
        <v>211</v>
      </c>
      <c r="AG130" s="18">
        <v>115</v>
      </c>
      <c r="AH130" s="18">
        <v>4</v>
      </c>
      <c r="AI130" s="18">
        <v>407</v>
      </c>
      <c r="AJ130" s="18">
        <v>244</v>
      </c>
      <c r="AK130" s="18">
        <v>4605</v>
      </c>
      <c r="AL130" s="18">
        <v>0</v>
      </c>
      <c r="AM130" s="19">
        <v>78.962996802192791</v>
      </c>
    </row>
    <row r="131" spans="22:39" x14ac:dyDescent="0.25">
      <c r="V131" s="16"/>
      <c r="W131" s="16"/>
      <c r="X131" s="17" t="s">
        <v>27</v>
      </c>
      <c r="Y131" s="18">
        <v>334</v>
      </c>
      <c r="Z131" s="18">
        <v>266</v>
      </c>
      <c r="AA131" s="18">
        <v>247</v>
      </c>
      <c r="AB131" s="18">
        <v>19</v>
      </c>
      <c r="AC131" s="18">
        <v>7</v>
      </c>
      <c r="AD131" s="18">
        <v>3</v>
      </c>
      <c r="AE131" s="18">
        <v>4</v>
      </c>
      <c r="AF131" s="18">
        <v>3</v>
      </c>
      <c r="AG131" s="18">
        <v>0</v>
      </c>
      <c r="AH131" s="18">
        <v>0</v>
      </c>
      <c r="AI131" s="18">
        <v>2</v>
      </c>
      <c r="AJ131" s="18">
        <v>0</v>
      </c>
      <c r="AK131" s="18">
        <v>68</v>
      </c>
      <c r="AL131" s="18">
        <v>0</v>
      </c>
      <c r="AM131" s="19">
        <v>79.640718562874241</v>
      </c>
    </row>
    <row r="132" spans="22:39" x14ac:dyDescent="0.25">
      <c r="V132" s="16"/>
      <c r="W132" s="16"/>
      <c r="X132" s="17" t="s">
        <v>28</v>
      </c>
      <c r="Y132" s="18">
        <v>4539</v>
      </c>
      <c r="Z132" s="18">
        <v>3064</v>
      </c>
      <c r="AA132" s="18">
        <v>2846</v>
      </c>
      <c r="AB132" s="18">
        <v>218</v>
      </c>
      <c r="AC132" s="18">
        <v>69</v>
      </c>
      <c r="AD132" s="18">
        <v>13</v>
      </c>
      <c r="AE132" s="18">
        <v>75</v>
      </c>
      <c r="AF132" s="18">
        <v>18</v>
      </c>
      <c r="AG132" s="18">
        <v>8</v>
      </c>
      <c r="AH132" s="18">
        <v>0</v>
      </c>
      <c r="AI132" s="18">
        <v>21</v>
      </c>
      <c r="AJ132" s="18">
        <v>14</v>
      </c>
      <c r="AK132" s="18">
        <v>1475</v>
      </c>
      <c r="AL132" s="18">
        <v>0</v>
      </c>
      <c r="AM132" s="19">
        <v>67.503855474774184</v>
      </c>
    </row>
    <row r="133" spans="22:39" x14ac:dyDescent="0.25">
      <c r="V133" s="16"/>
      <c r="W133" s="16"/>
      <c r="X133" s="17" t="s">
        <v>29</v>
      </c>
      <c r="Y133" s="18">
        <v>4886</v>
      </c>
      <c r="Z133" s="18">
        <v>3965</v>
      </c>
      <c r="AA133" s="18">
        <v>3674</v>
      </c>
      <c r="AB133" s="18">
        <v>291</v>
      </c>
      <c r="AC133" s="18">
        <v>86</v>
      </c>
      <c r="AD133" s="18">
        <v>51</v>
      </c>
      <c r="AE133" s="18">
        <v>86</v>
      </c>
      <c r="AF133" s="18">
        <v>25</v>
      </c>
      <c r="AG133" s="18">
        <v>7</v>
      </c>
      <c r="AH133" s="18">
        <v>1</v>
      </c>
      <c r="AI133" s="18">
        <v>20</v>
      </c>
      <c r="AJ133" s="18">
        <v>15</v>
      </c>
      <c r="AK133" s="18">
        <v>921</v>
      </c>
      <c r="AL133" s="18">
        <v>0</v>
      </c>
      <c r="AM133" s="19">
        <v>81.15022513303316</v>
      </c>
    </row>
    <row r="134" spans="22:39" x14ac:dyDescent="0.25">
      <c r="V134" s="16"/>
      <c r="W134" s="16"/>
      <c r="X134" s="17" t="s">
        <v>51</v>
      </c>
      <c r="Y134" s="18">
        <v>263</v>
      </c>
      <c r="Z134" s="18">
        <v>224</v>
      </c>
      <c r="AA134" s="18">
        <v>210</v>
      </c>
      <c r="AB134" s="18">
        <v>14</v>
      </c>
      <c r="AC134" s="18">
        <v>2</v>
      </c>
      <c r="AD134" s="18">
        <v>7</v>
      </c>
      <c r="AE134" s="18">
        <v>3</v>
      </c>
      <c r="AF134" s="18">
        <v>1</v>
      </c>
      <c r="AG134" s="18">
        <v>0</v>
      </c>
      <c r="AH134" s="18">
        <v>0</v>
      </c>
      <c r="AI134" s="18">
        <v>1</v>
      </c>
      <c r="AJ134" s="18">
        <v>0</v>
      </c>
      <c r="AK134" s="18">
        <v>39</v>
      </c>
      <c r="AL134" s="18">
        <v>0</v>
      </c>
      <c r="AM134" s="19">
        <v>85.171102661596947</v>
      </c>
    </row>
    <row r="135" spans="22:39" x14ac:dyDescent="0.25">
      <c r="V135" s="16"/>
      <c r="W135" s="16"/>
      <c r="X135" s="17" t="s">
        <v>52</v>
      </c>
      <c r="Y135" s="18">
        <v>475</v>
      </c>
      <c r="Z135" s="18">
        <v>437</v>
      </c>
      <c r="AA135" s="18">
        <v>425</v>
      </c>
      <c r="AB135" s="18">
        <v>12</v>
      </c>
      <c r="AC135" s="18">
        <v>6</v>
      </c>
      <c r="AD135" s="18">
        <v>1</v>
      </c>
      <c r="AE135" s="18">
        <v>4</v>
      </c>
      <c r="AF135" s="18">
        <v>1</v>
      </c>
      <c r="AG135" s="18">
        <v>0</v>
      </c>
      <c r="AH135" s="18">
        <v>0</v>
      </c>
      <c r="AI135" s="18">
        <v>0</v>
      </c>
      <c r="AJ135" s="18">
        <v>0</v>
      </c>
      <c r="AK135" s="18">
        <v>38</v>
      </c>
      <c r="AL135" s="18">
        <v>0</v>
      </c>
      <c r="AM135" s="19">
        <v>92</v>
      </c>
    </row>
    <row r="136" spans="22:39" x14ac:dyDescent="0.25">
      <c r="V136" s="16"/>
      <c r="W136" s="16"/>
      <c r="X136" s="17" t="s">
        <v>53</v>
      </c>
      <c r="Y136" s="18">
        <v>54</v>
      </c>
      <c r="Z136" s="18">
        <v>46</v>
      </c>
      <c r="AA136" s="18">
        <v>46</v>
      </c>
      <c r="AB136" s="18">
        <v>0</v>
      </c>
      <c r="AC136" s="18">
        <v>0</v>
      </c>
      <c r="AD136" s="18">
        <v>0</v>
      </c>
      <c r="AE136" s="18">
        <v>0</v>
      </c>
      <c r="AF136" s="18">
        <v>0</v>
      </c>
      <c r="AG136" s="18">
        <v>0</v>
      </c>
      <c r="AH136" s="18">
        <v>0</v>
      </c>
      <c r="AI136" s="18">
        <v>0</v>
      </c>
      <c r="AJ136" s="18">
        <v>0</v>
      </c>
      <c r="AK136" s="18">
        <v>8</v>
      </c>
      <c r="AL136" s="18">
        <v>0</v>
      </c>
      <c r="AM136" s="19">
        <v>85.18518518518519</v>
      </c>
    </row>
    <row r="137" spans="22:39" x14ac:dyDescent="0.25">
      <c r="V137" s="16"/>
      <c r="W137" s="16" t="s">
        <v>37</v>
      </c>
      <c r="X137" s="17"/>
      <c r="Y137" s="18">
        <v>159805</v>
      </c>
      <c r="Z137" s="18">
        <v>40614</v>
      </c>
      <c r="AA137" s="18">
        <v>38224</v>
      </c>
      <c r="AB137" s="18">
        <v>2390</v>
      </c>
      <c r="AC137" s="18">
        <v>691</v>
      </c>
      <c r="AD137" s="18">
        <v>155</v>
      </c>
      <c r="AE137" s="18">
        <v>364</v>
      </c>
      <c r="AF137" s="18">
        <v>174</v>
      </c>
      <c r="AG137" s="18">
        <v>161</v>
      </c>
      <c r="AH137" s="18">
        <v>5</v>
      </c>
      <c r="AI137" s="18">
        <v>492</v>
      </c>
      <c r="AJ137" s="18">
        <v>348</v>
      </c>
      <c r="AK137" s="18">
        <v>119191</v>
      </c>
      <c r="AL137" s="18">
        <v>0</v>
      </c>
      <c r="AM137" s="19">
        <v>25.414724195112793</v>
      </c>
    </row>
    <row r="138" spans="22:39" x14ac:dyDescent="0.25">
      <c r="V138" s="16"/>
      <c r="W138" s="16"/>
      <c r="X138" s="17" t="s">
        <v>16</v>
      </c>
      <c r="Y138" s="18">
        <v>28662</v>
      </c>
      <c r="Z138" s="18">
        <v>8004</v>
      </c>
      <c r="AA138" s="18">
        <v>7872</v>
      </c>
      <c r="AB138" s="18">
        <v>132</v>
      </c>
      <c r="AC138" s="18">
        <v>73</v>
      </c>
      <c r="AD138" s="18">
        <v>7</v>
      </c>
      <c r="AE138" s="18">
        <v>11</v>
      </c>
      <c r="AF138" s="18">
        <v>7</v>
      </c>
      <c r="AG138" s="18">
        <v>5</v>
      </c>
      <c r="AH138" s="18">
        <v>0</v>
      </c>
      <c r="AI138" s="18">
        <v>10</v>
      </c>
      <c r="AJ138" s="18">
        <v>19</v>
      </c>
      <c r="AK138" s="18">
        <v>20658</v>
      </c>
      <c r="AL138" s="18">
        <v>0</v>
      </c>
      <c r="AM138" s="19">
        <v>27.925476240318194</v>
      </c>
    </row>
    <row r="139" spans="22:39" x14ac:dyDescent="0.25">
      <c r="V139" s="16"/>
      <c r="W139" s="16"/>
      <c r="X139" s="17" t="s">
        <v>17</v>
      </c>
      <c r="Y139" s="18">
        <v>61</v>
      </c>
      <c r="Z139" s="18">
        <v>16</v>
      </c>
      <c r="AA139" s="18">
        <v>15</v>
      </c>
      <c r="AB139" s="18">
        <v>1</v>
      </c>
      <c r="AC139" s="18">
        <v>0</v>
      </c>
      <c r="AD139" s="18">
        <v>0</v>
      </c>
      <c r="AE139" s="18">
        <v>0</v>
      </c>
      <c r="AF139" s="18">
        <v>0</v>
      </c>
      <c r="AG139" s="18">
        <v>0</v>
      </c>
      <c r="AH139" s="18">
        <v>0</v>
      </c>
      <c r="AI139" s="18">
        <v>1</v>
      </c>
      <c r="AJ139" s="18">
        <v>0</v>
      </c>
      <c r="AK139" s="18">
        <v>45</v>
      </c>
      <c r="AL139" s="18">
        <v>0</v>
      </c>
      <c r="AM139" s="19">
        <v>26.229508196721312</v>
      </c>
    </row>
    <row r="140" spans="22:39" x14ac:dyDescent="0.25">
      <c r="V140" s="16"/>
      <c r="W140" s="16"/>
      <c r="X140" s="17" t="s">
        <v>18</v>
      </c>
      <c r="Y140" s="18">
        <v>162</v>
      </c>
      <c r="Z140" s="18">
        <v>14</v>
      </c>
      <c r="AA140" s="18">
        <v>13</v>
      </c>
      <c r="AB140" s="18">
        <v>1</v>
      </c>
      <c r="AC140" s="18">
        <v>1</v>
      </c>
      <c r="AD140" s="18">
        <v>0</v>
      </c>
      <c r="AE140" s="18">
        <v>0</v>
      </c>
      <c r="AF140" s="18">
        <v>0</v>
      </c>
      <c r="AG140" s="18">
        <v>0</v>
      </c>
      <c r="AH140" s="18">
        <v>0</v>
      </c>
      <c r="AI140" s="18">
        <v>0</v>
      </c>
      <c r="AJ140" s="18">
        <v>0</v>
      </c>
      <c r="AK140" s="18">
        <v>148</v>
      </c>
      <c r="AL140" s="18">
        <v>0</v>
      </c>
      <c r="AM140" s="19">
        <v>8.6419753086419746</v>
      </c>
    </row>
    <row r="141" spans="22:39" x14ac:dyDescent="0.25">
      <c r="V141" s="16"/>
      <c r="W141" s="16"/>
      <c r="X141" s="17" t="s">
        <v>19</v>
      </c>
      <c r="Y141" s="18">
        <v>29829</v>
      </c>
      <c r="Z141" s="18">
        <v>5113</v>
      </c>
      <c r="AA141" s="18">
        <v>4974</v>
      </c>
      <c r="AB141" s="18">
        <v>139</v>
      </c>
      <c r="AC141" s="18">
        <v>51</v>
      </c>
      <c r="AD141" s="18">
        <v>7</v>
      </c>
      <c r="AE141" s="18">
        <v>15</v>
      </c>
      <c r="AF141" s="18">
        <v>16</v>
      </c>
      <c r="AG141" s="18">
        <v>5</v>
      </c>
      <c r="AH141" s="18">
        <v>0</v>
      </c>
      <c r="AI141" s="18">
        <v>18</v>
      </c>
      <c r="AJ141" s="18">
        <v>27</v>
      </c>
      <c r="AK141" s="18">
        <v>24716</v>
      </c>
      <c r="AL141" s="18">
        <v>0</v>
      </c>
      <c r="AM141" s="19">
        <v>17.141037245633445</v>
      </c>
    </row>
    <row r="142" spans="22:39" x14ac:dyDescent="0.25">
      <c r="V142" s="16"/>
      <c r="W142" s="16"/>
      <c r="X142" s="17" t="s">
        <v>20</v>
      </c>
      <c r="Y142" s="18">
        <v>25823</v>
      </c>
      <c r="Z142" s="18">
        <v>6329</v>
      </c>
      <c r="AA142" s="18">
        <v>6111</v>
      </c>
      <c r="AB142" s="18">
        <v>218</v>
      </c>
      <c r="AC142" s="18">
        <v>65</v>
      </c>
      <c r="AD142" s="18">
        <v>10</v>
      </c>
      <c r="AE142" s="18">
        <v>18</v>
      </c>
      <c r="AF142" s="18">
        <v>26</v>
      </c>
      <c r="AG142" s="18">
        <v>8</v>
      </c>
      <c r="AH142" s="18">
        <v>2</v>
      </c>
      <c r="AI142" s="18">
        <v>41</v>
      </c>
      <c r="AJ142" s="18">
        <v>48</v>
      </c>
      <c r="AK142" s="18">
        <v>19494</v>
      </c>
      <c r="AL142" s="18">
        <v>0</v>
      </c>
      <c r="AM142" s="19">
        <v>24.509158502110523</v>
      </c>
    </row>
    <row r="143" spans="22:39" x14ac:dyDescent="0.25">
      <c r="V143" s="16"/>
      <c r="W143" s="16"/>
      <c r="X143" s="17" t="s">
        <v>23</v>
      </c>
      <c r="Y143" s="18">
        <v>139</v>
      </c>
      <c r="Z143" s="18">
        <v>24</v>
      </c>
      <c r="AA143" s="18">
        <v>23</v>
      </c>
      <c r="AB143" s="18">
        <v>1</v>
      </c>
      <c r="AC143" s="18">
        <v>0</v>
      </c>
      <c r="AD143" s="18">
        <v>0</v>
      </c>
      <c r="AE143" s="18">
        <v>0</v>
      </c>
      <c r="AF143" s="18">
        <v>0</v>
      </c>
      <c r="AG143" s="18">
        <v>0</v>
      </c>
      <c r="AH143" s="18">
        <v>0</v>
      </c>
      <c r="AI143" s="18">
        <v>0</v>
      </c>
      <c r="AJ143" s="18">
        <v>1</v>
      </c>
      <c r="AK143" s="18">
        <v>115</v>
      </c>
      <c r="AL143" s="18">
        <v>0</v>
      </c>
      <c r="AM143" s="19">
        <v>17.266187050359711</v>
      </c>
    </row>
    <row r="144" spans="22:39" x14ac:dyDescent="0.25">
      <c r="V144" s="16"/>
      <c r="W144" s="16"/>
      <c r="X144" s="17" t="s">
        <v>24</v>
      </c>
      <c r="Y144" s="18">
        <v>43729</v>
      </c>
      <c r="Z144" s="18">
        <v>7965</v>
      </c>
      <c r="AA144" s="18">
        <v>7423</v>
      </c>
      <c r="AB144" s="18">
        <v>542</v>
      </c>
      <c r="AC144" s="18">
        <v>153</v>
      </c>
      <c r="AD144" s="18">
        <v>14</v>
      </c>
      <c r="AE144" s="18">
        <v>78</v>
      </c>
      <c r="AF144" s="18">
        <v>40</v>
      </c>
      <c r="AG144" s="18">
        <v>39</v>
      </c>
      <c r="AH144" s="18">
        <v>1</v>
      </c>
      <c r="AI144" s="18">
        <v>110</v>
      </c>
      <c r="AJ144" s="18">
        <v>107</v>
      </c>
      <c r="AK144" s="18">
        <v>35764</v>
      </c>
      <c r="AL144" s="18">
        <v>0</v>
      </c>
      <c r="AM144" s="19">
        <v>18.214457225182372</v>
      </c>
    </row>
    <row r="145" spans="22:39" x14ac:dyDescent="0.25">
      <c r="V145" s="16"/>
      <c r="W145" s="16"/>
      <c r="X145" s="17" t="s">
        <v>25</v>
      </c>
      <c r="Y145" s="18">
        <v>18404</v>
      </c>
      <c r="Z145" s="18">
        <v>6327</v>
      </c>
      <c r="AA145" s="18">
        <v>5573</v>
      </c>
      <c r="AB145" s="18">
        <v>754</v>
      </c>
      <c r="AC145" s="18">
        <v>162</v>
      </c>
      <c r="AD145" s="18">
        <v>24</v>
      </c>
      <c r="AE145" s="18">
        <v>114</v>
      </c>
      <c r="AF145" s="18">
        <v>54</v>
      </c>
      <c r="AG145" s="18">
        <v>66</v>
      </c>
      <c r="AH145" s="18">
        <v>1</v>
      </c>
      <c r="AI145" s="18">
        <v>224</v>
      </c>
      <c r="AJ145" s="18">
        <v>109</v>
      </c>
      <c r="AK145" s="18">
        <v>12077</v>
      </c>
      <c r="AL145" s="18">
        <v>0</v>
      </c>
      <c r="AM145" s="19">
        <v>34.37839600086938</v>
      </c>
    </row>
    <row r="146" spans="22:39" x14ac:dyDescent="0.25">
      <c r="V146" s="16"/>
      <c r="W146" s="16"/>
      <c r="X146" s="17" t="s">
        <v>27</v>
      </c>
      <c r="Y146" s="18">
        <v>391</v>
      </c>
      <c r="Z146" s="18">
        <v>185</v>
      </c>
      <c r="AA146" s="18">
        <v>169</v>
      </c>
      <c r="AB146" s="18">
        <v>16</v>
      </c>
      <c r="AC146" s="18">
        <v>3</v>
      </c>
      <c r="AD146" s="18">
        <v>1</v>
      </c>
      <c r="AE146" s="18">
        <v>3</v>
      </c>
      <c r="AF146" s="18">
        <v>3</v>
      </c>
      <c r="AG146" s="18">
        <v>0</v>
      </c>
      <c r="AH146" s="18">
        <v>0</v>
      </c>
      <c r="AI146" s="18">
        <v>5</v>
      </c>
      <c r="AJ146" s="18">
        <v>1</v>
      </c>
      <c r="AK146" s="18">
        <v>206</v>
      </c>
      <c r="AL146" s="18">
        <v>0</v>
      </c>
      <c r="AM146" s="19">
        <v>47.314578005115088</v>
      </c>
    </row>
    <row r="147" spans="22:39" x14ac:dyDescent="0.25">
      <c r="V147" s="16"/>
      <c r="W147" s="16"/>
      <c r="X147" s="17" t="s">
        <v>28</v>
      </c>
      <c r="Y147" s="18">
        <v>5249</v>
      </c>
      <c r="Z147" s="18">
        <v>1953</v>
      </c>
      <c r="AA147" s="18">
        <v>1768</v>
      </c>
      <c r="AB147" s="18">
        <v>185</v>
      </c>
      <c r="AC147" s="18">
        <v>66</v>
      </c>
      <c r="AD147" s="18">
        <v>17</v>
      </c>
      <c r="AE147" s="18">
        <v>41</v>
      </c>
      <c r="AF147" s="18">
        <v>13</v>
      </c>
      <c r="AG147" s="18">
        <v>14</v>
      </c>
      <c r="AH147" s="18">
        <v>0</v>
      </c>
      <c r="AI147" s="18">
        <v>15</v>
      </c>
      <c r="AJ147" s="18">
        <v>19</v>
      </c>
      <c r="AK147" s="18">
        <v>3296</v>
      </c>
      <c r="AL147" s="18">
        <v>0</v>
      </c>
      <c r="AM147" s="19">
        <v>37.207087064202703</v>
      </c>
    </row>
    <row r="148" spans="22:39" x14ac:dyDescent="0.25">
      <c r="V148" s="16"/>
      <c r="W148" s="16"/>
      <c r="X148" s="17" t="s">
        <v>29</v>
      </c>
      <c r="Y148" s="18">
        <v>6347</v>
      </c>
      <c r="Z148" s="18">
        <v>3865</v>
      </c>
      <c r="AA148" s="18">
        <v>3517</v>
      </c>
      <c r="AB148" s="18">
        <v>348</v>
      </c>
      <c r="AC148" s="18">
        <v>100</v>
      </c>
      <c r="AD148" s="18">
        <v>57</v>
      </c>
      <c r="AE148" s="18">
        <v>77</v>
      </c>
      <c r="AF148" s="18">
        <v>11</v>
      </c>
      <c r="AG148" s="18">
        <v>23</v>
      </c>
      <c r="AH148" s="18">
        <v>1</v>
      </c>
      <c r="AI148" s="18">
        <v>65</v>
      </c>
      <c r="AJ148" s="18">
        <v>14</v>
      </c>
      <c r="AK148" s="18">
        <v>2482</v>
      </c>
      <c r="AL148" s="18">
        <v>0</v>
      </c>
      <c r="AM148" s="19">
        <v>60.894910981566099</v>
      </c>
    </row>
    <row r="149" spans="22:39" x14ac:dyDescent="0.25">
      <c r="V149" s="16"/>
      <c r="W149" s="16"/>
      <c r="X149" s="17" t="s">
        <v>51</v>
      </c>
      <c r="Y149" s="18">
        <v>334</v>
      </c>
      <c r="Z149" s="18">
        <v>250</v>
      </c>
      <c r="AA149" s="18">
        <v>226</v>
      </c>
      <c r="AB149" s="18">
        <v>24</v>
      </c>
      <c r="AC149" s="18">
        <v>5</v>
      </c>
      <c r="AD149" s="18">
        <v>9</v>
      </c>
      <c r="AE149" s="18">
        <v>4</v>
      </c>
      <c r="AF149" s="18">
        <v>2</v>
      </c>
      <c r="AG149" s="18">
        <v>0</v>
      </c>
      <c r="AH149" s="18">
        <v>0</v>
      </c>
      <c r="AI149" s="18">
        <v>2</v>
      </c>
      <c r="AJ149" s="18">
        <v>2</v>
      </c>
      <c r="AK149" s="18">
        <v>84</v>
      </c>
      <c r="AL149" s="18">
        <v>0</v>
      </c>
      <c r="AM149" s="19">
        <v>74.850299401197603</v>
      </c>
    </row>
    <row r="150" spans="22:39" x14ac:dyDescent="0.25">
      <c r="V150" s="16"/>
      <c r="W150" s="16"/>
      <c r="X150" s="17" t="s">
        <v>52</v>
      </c>
      <c r="Y150" s="18">
        <v>631</v>
      </c>
      <c r="Z150" s="18">
        <v>534</v>
      </c>
      <c r="AA150" s="18">
        <v>506</v>
      </c>
      <c r="AB150" s="18">
        <v>28</v>
      </c>
      <c r="AC150" s="18">
        <v>12</v>
      </c>
      <c r="AD150" s="18">
        <v>9</v>
      </c>
      <c r="AE150" s="18">
        <v>3</v>
      </c>
      <c r="AF150" s="18">
        <v>2</v>
      </c>
      <c r="AG150" s="18">
        <v>0</v>
      </c>
      <c r="AH150" s="18">
        <v>0</v>
      </c>
      <c r="AI150" s="18">
        <v>1</v>
      </c>
      <c r="AJ150" s="18">
        <v>1</v>
      </c>
      <c r="AK150" s="18">
        <v>97</v>
      </c>
      <c r="AL150" s="18">
        <v>0</v>
      </c>
      <c r="AM150" s="19">
        <v>84.62757527733757</v>
      </c>
    </row>
    <row r="151" spans="22:39" x14ac:dyDescent="0.25">
      <c r="V151" s="16"/>
      <c r="W151" s="16"/>
      <c r="X151" s="17" t="s">
        <v>53</v>
      </c>
      <c r="Y151" s="18">
        <v>44</v>
      </c>
      <c r="Z151" s="18">
        <v>35</v>
      </c>
      <c r="AA151" s="18">
        <v>34</v>
      </c>
      <c r="AB151" s="18">
        <v>1</v>
      </c>
      <c r="AC151" s="18">
        <v>0</v>
      </c>
      <c r="AD151" s="18">
        <v>0</v>
      </c>
      <c r="AE151" s="18">
        <v>0</v>
      </c>
      <c r="AF151" s="18">
        <v>0</v>
      </c>
      <c r="AG151" s="18">
        <v>1</v>
      </c>
      <c r="AH151" s="18">
        <v>0</v>
      </c>
      <c r="AI151" s="18">
        <v>0</v>
      </c>
      <c r="AJ151" s="18">
        <v>0</v>
      </c>
      <c r="AK151" s="18">
        <v>9</v>
      </c>
      <c r="AL151" s="18">
        <v>0</v>
      </c>
      <c r="AM151" s="19">
        <v>79.545454545454547</v>
      </c>
    </row>
    <row r="152" spans="22:39" x14ac:dyDescent="0.25">
      <c r="V152" s="16" t="s">
        <v>60</v>
      </c>
      <c r="W152" s="16"/>
      <c r="X152" s="17"/>
      <c r="Y152" s="18">
        <v>17254</v>
      </c>
      <c r="Z152" s="18">
        <v>9777</v>
      </c>
      <c r="AA152" s="18">
        <v>9427</v>
      </c>
      <c r="AB152" s="18">
        <v>350</v>
      </c>
      <c r="AC152" s="18">
        <v>108</v>
      </c>
      <c r="AD152" s="18">
        <v>22</v>
      </c>
      <c r="AE152" s="18">
        <v>102</v>
      </c>
      <c r="AF152" s="18">
        <v>61</v>
      </c>
      <c r="AG152" s="18">
        <v>12</v>
      </c>
      <c r="AH152" s="18">
        <v>0</v>
      </c>
      <c r="AI152" s="18">
        <v>30</v>
      </c>
      <c r="AJ152" s="18">
        <v>15</v>
      </c>
      <c r="AK152" s="18">
        <v>7477</v>
      </c>
      <c r="AL152" s="18">
        <v>0</v>
      </c>
      <c r="AM152" s="19">
        <v>56.665121131331865</v>
      </c>
    </row>
    <row r="153" spans="22:39" x14ac:dyDescent="0.25">
      <c r="V153" s="16"/>
      <c r="W153" s="16"/>
      <c r="X153" s="17" t="s">
        <v>16</v>
      </c>
      <c r="Y153" s="18">
        <v>2674</v>
      </c>
      <c r="Z153" s="18">
        <v>1542</v>
      </c>
      <c r="AA153" s="18">
        <v>1519</v>
      </c>
      <c r="AB153" s="18">
        <v>23</v>
      </c>
      <c r="AC153" s="18">
        <v>9</v>
      </c>
      <c r="AD153" s="18">
        <v>0</v>
      </c>
      <c r="AE153" s="18">
        <v>7</v>
      </c>
      <c r="AF153" s="18">
        <v>6</v>
      </c>
      <c r="AG153" s="18">
        <v>0</v>
      </c>
      <c r="AH153" s="18">
        <v>0</v>
      </c>
      <c r="AI153" s="18">
        <v>0</v>
      </c>
      <c r="AJ153" s="18">
        <v>1</v>
      </c>
      <c r="AK153" s="18">
        <v>1132</v>
      </c>
      <c r="AL153" s="18">
        <v>0</v>
      </c>
      <c r="AM153" s="19">
        <v>57.666417352281229</v>
      </c>
    </row>
    <row r="154" spans="22:39" x14ac:dyDescent="0.25">
      <c r="V154" s="16"/>
      <c r="W154" s="16"/>
      <c r="X154" s="17" t="s">
        <v>17</v>
      </c>
      <c r="Y154" s="18">
        <v>6</v>
      </c>
      <c r="Z154" s="18">
        <v>3</v>
      </c>
      <c r="AA154" s="18">
        <v>3</v>
      </c>
      <c r="AB154" s="18">
        <v>0</v>
      </c>
      <c r="AC154" s="18">
        <v>0</v>
      </c>
      <c r="AD154" s="18">
        <v>0</v>
      </c>
      <c r="AE154" s="18">
        <v>0</v>
      </c>
      <c r="AF154" s="18">
        <v>0</v>
      </c>
      <c r="AG154" s="18">
        <v>0</v>
      </c>
      <c r="AH154" s="18">
        <v>0</v>
      </c>
      <c r="AI154" s="18">
        <v>0</v>
      </c>
      <c r="AJ154" s="18">
        <v>0</v>
      </c>
      <c r="AK154" s="18">
        <v>3</v>
      </c>
      <c r="AL154" s="18">
        <v>0</v>
      </c>
      <c r="AM154" s="19">
        <v>50</v>
      </c>
    </row>
    <row r="155" spans="22:39" x14ac:dyDescent="0.25">
      <c r="V155" s="16"/>
      <c r="W155" s="16"/>
      <c r="X155" s="17" t="s">
        <v>18</v>
      </c>
      <c r="Y155" s="18">
        <v>20</v>
      </c>
      <c r="Z155" s="18">
        <v>4</v>
      </c>
      <c r="AA155" s="18">
        <v>4</v>
      </c>
      <c r="AB155" s="18">
        <v>0</v>
      </c>
      <c r="AC155" s="18">
        <v>0</v>
      </c>
      <c r="AD155" s="18">
        <v>0</v>
      </c>
      <c r="AE155" s="18">
        <v>0</v>
      </c>
      <c r="AF155" s="18">
        <v>0</v>
      </c>
      <c r="AG155" s="18">
        <v>0</v>
      </c>
      <c r="AH155" s="18">
        <v>0</v>
      </c>
      <c r="AI155" s="18">
        <v>0</v>
      </c>
      <c r="AJ155" s="18">
        <v>0</v>
      </c>
      <c r="AK155" s="18">
        <v>16</v>
      </c>
      <c r="AL155" s="18">
        <v>0</v>
      </c>
      <c r="AM155" s="19">
        <v>20</v>
      </c>
    </row>
    <row r="156" spans="22:39" x14ac:dyDescent="0.25">
      <c r="V156" s="16"/>
      <c r="W156" s="16"/>
      <c r="X156" s="17" t="s">
        <v>19</v>
      </c>
      <c r="Y156" s="18">
        <v>3340</v>
      </c>
      <c r="Z156" s="18">
        <v>1526</v>
      </c>
      <c r="AA156" s="18">
        <v>1494</v>
      </c>
      <c r="AB156" s="18">
        <v>32</v>
      </c>
      <c r="AC156" s="18">
        <v>11</v>
      </c>
      <c r="AD156" s="18">
        <v>4</v>
      </c>
      <c r="AE156" s="18">
        <v>5</v>
      </c>
      <c r="AF156" s="18">
        <v>8</v>
      </c>
      <c r="AG156" s="18">
        <v>1</v>
      </c>
      <c r="AH156" s="18">
        <v>0</v>
      </c>
      <c r="AI156" s="18">
        <v>0</v>
      </c>
      <c r="AJ156" s="18">
        <v>3</v>
      </c>
      <c r="AK156" s="18">
        <v>1814</v>
      </c>
      <c r="AL156" s="18">
        <v>0</v>
      </c>
      <c r="AM156" s="19">
        <v>45.688622754491021</v>
      </c>
    </row>
    <row r="157" spans="22:39" x14ac:dyDescent="0.25">
      <c r="V157" s="16"/>
      <c r="W157" s="16"/>
      <c r="X157" s="17" t="s">
        <v>20</v>
      </c>
      <c r="Y157" s="18">
        <v>3257</v>
      </c>
      <c r="Z157" s="18">
        <v>1955</v>
      </c>
      <c r="AA157" s="18">
        <v>1895</v>
      </c>
      <c r="AB157" s="18">
        <v>60</v>
      </c>
      <c r="AC157" s="18">
        <v>23</v>
      </c>
      <c r="AD157" s="18">
        <v>5</v>
      </c>
      <c r="AE157" s="18">
        <v>14</v>
      </c>
      <c r="AF157" s="18">
        <v>10</v>
      </c>
      <c r="AG157" s="18">
        <v>2</v>
      </c>
      <c r="AH157" s="18">
        <v>0</v>
      </c>
      <c r="AI157" s="18">
        <v>4</v>
      </c>
      <c r="AJ157" s="18">
        <v>2</v>
      </c>
      <c r="AK157" s="18">
        <v>1302</v>
      </c>
      <c r="AL157" s="18">
        <v>0</v>
      </c>
      <c r="AM157" s="19">
        <v>60.024562480810559</v>
      </c>
    </row>
    <row r="158" spans="22:39" x14ac:dyDescent="0.25">
      <c r="V158" s="16"/>
      <c r="W158" s="16"/>
      <c r="X158" s="17" t="s">
        <v>23</v>
      </c>
      <c r="Y158" s="18">
        <v>16</v>
      </c>
      <c r="Z158" s="18">
        <v>5</v>
      </c>
      <c r="AA158" s="18">
        <v>4</v>
      </c>
      <c r="AB158" s="18">
        <v>1</v>
      </c>
      <c r="AC158" s="18">
        <v>0</v>
      </c>
      <c r="AD158" s="18">
        <v>0</v>
      </c>
      <c r="AE158" s="18">
        <v>1</v>
      </c>
      <c r="AF158" s="18">
        <v>0</v>
      </c>
      <c r="AG158" s="18">
        <v>0</v>
      </c>
      <c r="AH158" s="18">
        <v>0</v>
      </c>
      <c r="AI158" s="18">
        <v>0</v>
      </c>
      <c r="AJ158" s="18">
        <v>0</v>
      </c>
      <c r="AK158" s="18">
        <v>11</v>
      </c>
      <c r="AL158" s="18">
        <v>0</v>
      </c>
      <c r="AM158" s="19">
        <v>31.25</v>
      </c>
    </row>
    <row r="159" spans="22:39" x14ac:dyDescent="0.25">
      <c r="V159" s="16"/>
      <c r="W159" s="16"/>
      <c r="X159" s="17" t="s">
        <v>24</v>
      </c>
      <c r="Y159" s="18">
        <v>4874</v>
      </c>
      <c r="Z159" s="18">
        <v>2577</v>
      </c>
      <c r="AA159" s="18">
        <v>2466</v>
      </c>
      <c r="AB159" s="18">
        <v>111</v>
      </c>
      <c r="AC159" s="18">
        <v>33</v>
      </c>
      <c r="AD159" s="18">
        <v>7</v>
      </c>
      <c r="AE159" s="18">
        <v>37</v>
      </c>
      <c r="AF159" s="18">
        <v>16</v>
      </c>
      <c r="AG159" s="18">
        <v>3</v>
      </c>
      <c r="AH159" s="18">
        <v>0</v>
      </c>
      <c r="AI159" s="18">
        <v>9</v>
      </c>
      <c r="AJ159" s="18">
        <v>6</v>
      </c>
      <c r="AK159" s="18">
        <v>2297</v>
      </c>
      <c r="AL159" s="18">
        <v>0</v>
      </c>
      <c r="AM159" s="19">
        <v>52.872384078785394</v>
      </c>
    </row>
    <row r="160" spans="22:39" x14ac:dyDescent="0.25">
      <c r="V160" s="16"/>
      <c r="W160" s="16"/>
      <c r="X160" s="17" t="s">
        <v>25</v>
      </c>
      <c r="Y160" s="18">
        <v>2060</v>
      </c>
      <c r="Z160" s="18">
        <v>1440</v>
      </c>
      <c r="AA160" s="18">
        <v>1364</v>
      </c>
      <c r="AB160" s="18">
        <v>76</v>
      </c>
      <c r="AC160" s="18">
        <v>16</v>
      </c>
      <c r="AD160" s="18">
        <v>2</v>
      </c>
      <c r="AE160" s="18">
        <v>22</v>
      </c>
      <c r="AF160" s="18">
        <v>14</v>
      </c>
      <c r="AG160" s="18">
        <v>4</v>
      </c>
      <c r="AH160" s="18">
        <v>0</v>
      </c>
      <c r="AI160" s="18">
        <v>15</v>
      </c>
      <c r="AJ160" s="18">
        <v>3</v>
      </c>
      <c r="AK160" s="18">
        <v>620</v>
      </c>
      <c r="AL160" s="18">
        <v>0</v>
      </c>
      <c r="AM160" s="19">
        <v>69.902912621359221</v>
      </c>
    </row>
    <row r="161" spans="22:39" x14ac:dyDescent="0.25">
      <c r="V161" s="16"/>
      <c r="W161" s="16"/>
      <c r="X161" s="17" t="s">
        <v>27</v>
      </c>
      <c r="Y161" s="18">
        <v>22</v>
      </c>
      <c r="Z161" s="18">
        <v>14</v>
      </c>
      <c r="AA161" s="18">
        <v>13</v>
      </c>
      <c r="AB161" s="18">
        <v>1</v>
      </c>
      <c r="AC161" s="18">
        <v>0</v>
      </c>
      <c r="AD161" s="18">
        <v>0</v>
      </c>
      <c r="AE161" s="18">
        <v>1</v>
      </c>
      <c r="AF161" s="18">
        <v>0</v>
      </c>
      <c r="AG161" s="18">
        <v>0</v>
      </c>
      <c r="AH161" s="18">
        <v>0</v>
      </c>
      <c r="AI161" s="18">
        <v>0</v>
      </c>
      <c r="AJ161" s="18">
        <v>0</v>
      </c>
      <c r="AK161" s="18">
        <v>8</v>
      </c>
      <c r="AL161" s="18">
        <v>0</v>
      </c>
      <c r="AM161" s="19">
        <v>63.636363636363633</v>
      </c>
    </row>
    <row r="162" spans="22:39" x14ac:dyDescent="0.25">
      <c r="V162" s="16"/>
      <c r="W162" s="16"/>
      <c r="X162" s="17" t="s">
        <v>28</v>
      </c>
      <c r="Y162" s="18">
        <v>400</v>
      </c>
      <c r="Z162" s="18">
        <v>252</v>
      </c>
      <c r="AA162" s="18">
        <v>238</v>
      </c>
      <c r="AB162" s="18">
        <v>14</v>
      </c>
      <c r="AC162" s="18">
        <v>5</v>
      </c>
      <c r="AD162" s="18">
        <v>0</v>
      </c>
      <c r="AE162" s="18">
        <v>4</v>
      </c>
      <c r="AF162" s="18">
        <v>3</v>
      </c>
      <c r="AG162" s="18">
        <v>2</v>
      </c>
      <c r="AH162" s="18">
        <v>0</v>
      </c>
      <c r="AI162" s="18">
        <v>0</v>
      </c>
      <c r="AJ162" s="18">
        <v>0</v>
      </c>
      <c r="AK162" s="18">
        <v>148</v>
      </c>
      <c r="AL162" s="18">
        <v>0</v>
      </c>
      <c r="AM162" s="19">
        <v>63</v>
      </c>
    </row>
    <row r="163" spans="22:39" x14ac:dyDescent="0.25">
      <c r="V163" s="16"/>
      <c r="W163" s="16"/>
      <c r="X163" s="17" t="s">
        <v>29</v>
      </c>
      <c r="Y163" s="18">
        <v>514</v>
      </c>
      <c r="Z163" s="18">
        <v>396</v>
      </c>
      <c r="AA163" s="18">
        <v>368</v>
      </c>
      <c r="AB163" s="18">
        <v>28</v>
      </c>
      <c r="AC163" s="18">
        <v>11</v>
      </c>
      <c r="AD163" s="18">
        <v>3</v>
      </c>
      <c r="AE163" s="18">
        <v>8</v>
      </c>
      <c r="AF163" s="18">
        <v>4</v>
      </c>
      <c r="AG163" s="18">
        <v>0</v>
      </c>
      <c r="AH163" s="18">
        <v>0</v>
      </c>
      <c r="AI163" s="18">
        <v>2</v>
      </c>
      <c r="AJ163" s="18">
        <v>0</v>
      </c>
      <c r="AK163" s="18">
        <v>118</v>
      </c>
      <c r="AL163" s="18">
        <v>0</v>
      </c>
      <c r="AM163" s="19">
        <v>77.042801556420244</v>
      </c>
    </row>
    <row r="164" spans="22:39" x14ac:dyDescent="0.25">
      <c r="V164" s="16"/>
      <c r="W164" s="16"/>
      <c r="X164" s="17" t="s">
        <v>51</v>
      </c>
      <c r="Y164" s="18">
        <v>22</v>
      </c>
      <c r="Z164" s="18">
        <v>21</v>
      </c>
      <c r="AA164" s="18">
        <v>18</v>
      </c>
      <c r="AB164" s="18">
        <v>3</v>
      </c>
      <c r="AC164" s="18">
        <v>0</v>
      </c>
      <c r="AD164" s="18">
        <v>1</v>
      </c>
      <c r="AE164" s="18">
        <v>2</v>
      </c>
      <c r="AF164" s="18">
        <v>0</v>
      </c>
      <c r="AG164" s="18">
        <v>0</v>
      </c>
      <c r="AH164" s="18">
        <v>0</v>
      </c>
      <c r="AI164" s="18">
        <v>0</v>
      </c>
      <c r="AJ164" s="18">
        <v>0</v>
      </c>
      <c r="AK164" s="18">
        <v>1</v>
      </c>
      <c r="AL164" s="18">
        <v>0</v>
      </c>
      <c r="AM164" s="19">
        <v>95.454545454545453</v>
      </c>
    </row>
    <row r="165" spans="22:39" x14ac:dyDescent="0.25">
      <c r="V165" s="16"/>
      <c r="W165" s="16"/>
      <c r="X165" s="17" t="s">
        <v>52</v>
      </c>
      <c r="Y165" s="18">
        <v>43</v>
      </c>
      <c r="Z165" s="18">
        <v>38</v>
      </c>
      <c r="AA165" s="18">
        <v>37</v>
      </c>
      <c r="AB165" s="18">
        <v>1</v>
      </c>
      <c r="AC165" s="18">
        <v>0</v>
      </c>
      <c r="AD165" s="18">
        <v>0</v>
      </c>
      <c r="AE165" s="18">
        <v>1</v>
      </c>
      <c r="AF165" s="18">
        <v>0</v>
      </c>
      <c r="AG165" s="18">
        <v>0</v>
      </c>
      <c r="AH165" s="18">
        <v>0</v>
      </c>
      <c r="AI165" s="18">
        <v>0</v>
      </c>
      <c r="AJ165" s="18">
        <v>0</v>
      </c>
      <c r="AK165" s="18">
        <v>5</v>
      </c>
      <c r="AL165" s="18">
        <v>0</v>
      </c>
      <c r="AM165" s="19">
        <v>88.372093023255815</v>
      </c>
    </row>
    <row r="166" spans="22:39" x14ac:dyDescent="0.25">
      <c r="V166" s="16"/>
      <c r="W166" s="16"/>
      <c r="X166" s="17" t="s">
        <v>53</v>
      </c>
      <c r="Y166" s="18">
        <v>4</v>
      </c>
      <c r="Z166" s="18">
        <v>4</v>
      </c>
      <c r="AA166" s="18">
        <v>4</v>
      </c>
      <c r="AB166" s="18">
        <v>0</v>
      </c>
      <c r="AC166" s="18">
        <v>0</v>
      </c>
      <c r="AD166" s="18">
        <v>0</v>
      </c>
      <c r="AE166" s="18">
        <v>0</v>
      </c>
      <c r="AF166" s="18">
        <v>0</v>
      </c>
      <c r="AG166" s="18">
        <v>0</v>
      </c>
      <c r="AH166" s="18">
        <v>0</v>
      </c>
      <c r="AI166" s="18">
        <v>0</v>
      </c>
      <c r="AJ166" s="18">
        <v>0</v>
      </c>
      <c r="AK166" s="18">
        <v>0</v>
      </c>
      <c r="AL166" s="18">
        <v>0</v>
      </c>
      <c r="AM166" s="19">
        <v>100</v>
      </c>
    </row>
    <row r="167" spans="22:39" x14ac:dyDescent="0.25">
      <c r="V167" s="16"/>
      <c r="W167" s="16"/>
      <c r="X167" s="17" t="s">
        <v>34</v>
      </c>
      <c r="Y167" s="18">
        <v>2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18">
        <v>0</v>
      </c>
      <c r="AG167" s="18">
        <v>0</v>
      </c>
      <c r="AH167" s="18">
        <v>0</v>
      </c>
      <c r="AI167" s="18">
        <v>0</v>
      </c>
      <c r="AJ167" s="18">
        <v>0</v>
      </c>
      <c r="AK167" s="18">
        <v>2</v>
      </c>
      <c r="AL167" s="18">
        <v>0</v>
      </c>
      <c r="AM167" s="19">
        <v>0</v>
      </c>
    </row>
    <row r="168" spans="22:39" x14ac:dyDescent="0.25">
      <c r="V168" s="16"/>
      <c r="W168" s="16" t="s">
        <v>35</v>
      </c>
      <c r="X168" s="17"/>
      <c r="Y168" s="18">
        <v>8917</v>
      </c>
      <c r="Z168" s="18">
        <v>6517</v>
      </c>
      <c r="AA168" s="18">
        <v>6247</v>
      </c>
      <c r="AB168" s="18">
        <v>270</v>
      </c>
      <c r="AC168" s="18">
        <v>77</v>
      </c>
      <c r="AD168" s="18">
        <v>19</v>
      </c>
      <c r="AE168" s="18">
        <v>90</v>
      </c>
      <c r="AF168" s="18">
        <v>46</v>
      </c>
      <c r="AG168" s="18">
        <v>9</v>
      </c>
      <c r="AH168" s="18">
        <v>0</v>
      </c>
      <c r="AI168" s="18">
        <v>19</v>
      </c>
      <c r="AJ168" s="18">
        <v>10</v>
      </c>
      <c r="AK168" s="18">
        <v>2400</v>
      </c>
      <c r="AL168" s="18">
        <v>0</v>
      </c>
      <c r="AM168" s="19">
        <v>73.085118313334078</v>
      </c>
    </row>
    <row r="169" spans="22:39" x14ac:dyDescent="0.25">
      <c r="V169" s="16"/>
      <c r="W169" s="16"/>
      <c r="X169" s="17" t="s">
        <v>16</v>
      </c>
      <c r="Y169" s="18">
        <v>1012</v>
      </c>
      <c r="Z169" s="18">
        <v>815</v>
      </c>
      <c r="AA169" s="18">
        <v>798</v>
      </c>
      <c r="AB169" s="18">
        <v>17</v>
      </c>
      <c r="AC169" s="18">
        <v>5</v>
      </c>
      <c r="AD169" s="18">
        <v>0</v>
      </c>
      <c r="AE169" s="18">
        <v>6</v>
      </c>
      <c r="AF169" s="18">
        <v>5</v>
      </c>
      <c r="AG169" s="18">
        <v>0</v>
      </c>
      <c r="AH169" s="18">
        <v>0</v>
      </c>
      <c r="AI169" s="18">
        <v>0</v>
      </c>
      <c r="AJ169" s="18">
        <v>1</v>
      </c>
      <c r="AK169" s="18">
        <v>197</v>
      </c>
      <c r="AL169" s="18">
        <v>0</v>
      </c>
      <c r="AM169" s="19">
        <v>80.533596837944671</v>
      </c>
    </row>
    <row r="170" spans="22:39" x14ac:dyDescent="0.25">
      <c r="V170" s="16"/>
      <c r="W170" s="16"/>
      <c r="X170" s="17" t="s">
        <v>17</v>
      </c>
      <c r="Y170" s="18">
        <v>3</v>
      </c>
      <c r="Z170" s="18">
        <v>1</v>
      </c>
      <c r="AA170" s="18">
        <v>1</v>
      </c>
      <c r="AB170" s="18">
        <v>0</v>
      </c>
      <c r="AC170" s="18">
        <v>0</v>
      </c>
      <c r="AD170" s="18">
        <v>0</v>
      </c>
      <c r="AE170" s="18">
        <v>0</v>
      </c>
      <c r="AF170" s="18">
        <v>0</v>
      </c>
      <c r="AG170" s="18">
        <v>0</v>
      </c>
      <c r="AH170" s="18">
        <v>0</v>
      </c>
      <c r="AI170" s="18">
        <v>0</v>
      </c>
      <c r="AJ170" s="18">
        <v>0</v>
      </c>
      <c r="AK170" s="18">
        <v>2</v>
      </c>
      <c r="AL170" s="18">
        <v>0</v>
      </c>
      <c r="AM170" s="19">
        <v>33.333333333333329</v>
      </c>
    </row>
    <row r="171" spans="22:39" x14ac:dyDescent="0.25">
      <c r="V171" s="16"/>
      <c r="W171" s="16"/>
      <c r="X171" s="17" t="s">
        <v>18</v>
      </c>
      <c r="Y171" s="18">
        <v>8</v>
      </c>
      <c r="Z171" s="18">
        <v>3</v>
      </c>
      <c r="AA171" s="18">
        <v>3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v>5</v>
      </c>
      <c r="AL171" s="18">
        <v>0</v>
      </c>
      <c r="AM171" s="19">
        <v>37.5</v>
      </c>
    </row>
    <row r="172" spans="22:39" x14ac:dyDescent="0.25">
      <c r="V172" s="16"/>
      <c r="W172" s="16"/>
      <c r="X172" s="17" t="s">
        <v>19</v>
      </c>
      <c r="Y172" s="18">
        <v>1831</v>
      </c>
      <c r="Z172" s="18">
        <v>1076</v>
      </c>
      <c r="AA172" s="18">
        <v>1049</v>
      </c>
      <c r="AB172" s="18">
        <v>27</v>
      </c>
      <c r="AC172" s="18">
        <v>10</v>
      </c>
      <c r="AD172" s="18">
        <v>3</v>
      </c>
      <c r="AE172" s="18">
        <v>5</v>
      </c>
      <c r="AF172" s="18">
        <v>6</v>
      </c>
      <c r="AG172" s="18">
        <v>1</v>
      </c>
      <c r="AH172" s="18">
        <v>0</v>
      </c>
      <c r="AI172" s="18">
        <v>0</v>
      </c>
      <c r="AJ172" s="18">
        <v>2</v>
      </c>
      <c r="AK172" s="18">
        <v>755</v>
      </c>
      <c r="AL172" s="18">
        <v>0</v>
      </c>
      <c r="AM172" s="19">
        <v>58.765701802293826</v>
      </c>
    </row>
    <row r="173" spans="22:39" x14ac:dyDescent="0.25">
      <c r="V173" s="16"/>
      <c r="W173" s="16"/>
      <c r="X173" s="17" t="s">
        <v>20</v>
      </c>
      <c r="Y173" s="18">
        <v>1743</v>
      </c>
      <c r="Z173" s="18">
        <v>1361</v>
      </c>
      <c r="AA173" s="18">
        <v>1310</v>
      </c>
      <c r="AB173" s="18">
        <v>51</v>
      </c>
      <c r="AC173" s="18">
        <v>18</v>
      </c>
      <c r="AD173" s="18">
        <v>5</v>
      </c>
      <c r="AE173" s="18">
        <v>14</v>
      </c>
      <c r="AF173" s="18">
        <v>6</v>
      </c>
      <c r="AG173" s="18">
        <v>2</v>
      </c>
      <c r="AH173" s="18">
        <v>0</v>
      </c>
      <c r="AI173" s="18">
        <v>4</v>
      </c>
      <c r="AJ173" s="18">
        <v>2</v>
      </c>
      <c r="AK173" s="18">
        <v>382</v>
      </c>
      <c r="AL173" s="18">
        <v>0</v>
      </c>
      <c r="AM173" s="19">
        <v>78.083763625932306</v>
      </c>
    </row>
    <row r="174" spans="22:39" x14ac:dyDescent="0.25">
      <c r="V174" s="16"/>
      <c r="W174" s="16"/>
      <c r="X174" s="17" t="s">
        <v>23</v>
      </c>
      <c r="Y174" s="18">
        <v>7</v>
      </c>
      <c r="Z174" s="18">
        <v>4</v>
      </c>
      <c r="AA174" s="18">
        <v>3</v>
      </c>
      <c r="AB174" s="18">
        <v>1</v>
      </c>
      <c r="AC174" s="18">
        <v>0</v>
      </c>
      <c r="AD174" s="18">
        <v>0</v>
      </c>
      <c r="AE174" s="18">
        <v>1</v>
      </c>
      <c r="AF174" s="18">
        <v>0</v>
      </c>
      <c r="AG174" s="18">
        <v>0</v>
      </c>
      <c r="AH174" s="18">
        <v>0</v>
      </c>
      <c r="AI174" s="18">
        <v>0</v>
      </c>
      <c r="AJ174" s="18">
        <v>0</v>
      </c>
      <c r="AK174" s="18">
        <v>3</v>
      </c>
      <c r="AL174" s="18">
        <v>0</v>
      </c>
      <c r="AM174" s="19">
        <v>57.142857142857139</v>
      </c>
    </row>
    <row r="175" spans="22:39" x14ac:dyDescent="0.25">
      <c r="V175" s="16"/>
      <c r="W175" s="16"/>
      <c r="X175" s="17" t="s">
        <v>24</v>
      </c>
      <c r="Y175" s="18">
        <v>2687</v>
      </c>
      <c r="Z175" s="18">
        <v>1856</v>
      </c>
      <c r="AA175" s="18">
        <v>1764</v>
      </c>
      <c r="AB175" s="18">
        <v>92</v>
      </c>
      <c r="AC175" s="18">
        <v>24</v>
      </c>
      <c r="AD175" s="18">
        <v>7</v>
      </c>
      <c r="AE175" s="18">
        <v>34</v>
      </c>
      <c r="AF175" s="18">
        <v>14</v>
      </c>
      <c r="AG175" s="18">
        <v>3</v>
      </c>
      <c r="AH175" s="18">
        <v>0</v>
      </c>
      <c r="AI175" s="18">
        <v>8</v>
      </c>
      <c r="AJ175" s="18">
        <v>2</v>
      </c>
      <c r="AK175" s="18">
        <v>831</v>
      </c>
      <c r="AL175" s="18">
        <v>0</v>
      </c>
      <c r="AM175" s="19">
        <v>69.073315965761068</v>
      </c>
    </row>
    <row r="176" spans="22:39" x14ac:dyDescent="0.25">
      <c r="V176" s="16"/>
      <c r="W176" s="16"/>
      <c r="X176" s="17" t="s">
        <v>25</v>
      </c>
      <c r="Y176" s="18">
        <v>1155</v>
      </c>
      <c r="Z176" s="18">
        <v>1005</v>
      </c>
      <c r="AA176" s="18">
        <v>953</v>
      </c>
      <c r="AB176" s="18">
        <v>52</v>
      </c>
      <c r="AC176" s="18">
        <v>11</v>
      </c>
      <c r="AD176" s="18">
        <v>1</v>
      </c>
      <c r="AE176" s="18">
        <v>18</v>
      </c>
      <c r="AF176" s="18">
        <v>10</v>
      </c>
      <c r="AG176" s="18">
        <v>2</v>
      </c>
      <c r="AH176" s="18">
        <v>0</v>
      </c>
      <c r="AI176" s="18">
        <v>7</v>
      </c>
      <c r="AJ176" s="18">
        <v>3</v>
      </c>
      <c r="AK176" s="18">
        <v>150</v>
      </c>
      <c r="AL176" s="18">
        <v>0</v>
      </c>
      <c r="AM176" s="19">
        <v>87.012987012987011</v>
      </c>
    </row>
    <row r="177" spans="22:39" x14ac:dyDescent="0.25">
      <c r="V177" s="16"/>
      <c r="W177" s="16"/>
      <c r="X177" s="17" t="s">
        <v>27</v>
      </c>
      <c r="Y177" s="18">
        <v>10</v>
      </c>
      <c r="Z177" s="18">
        <v>9</v>
      </c>
      <c r="AA177" s="18">
        <v>8</v>
      </c>
      <c r="AB177" s="18">
        <v>1</v>
      </c>
      <c r="AC177" s="18">
        <v>0</v>
      </c>
      <c r="AD177" s="18">
        <v>0</v>
      </c>
      <c r="AE177" s="18">
        <v>1</v>
      </c>
      <c r="AF177" s="18">
        <v>0</v>
      </c>
      <c r="AG177" s="18">
        <v>0</v>
      </c>
      <c r="AH177" s="18">
        <v>0</v>
      </c>
      <c r="AI177" s="18">
        <v>0</v>
      </c>
      <c r="AJ177" s="18">
        <v>0</v>
      </c>
      <c r="AK177" s="18">
        <v>1</v>
      </c>
      <c r="AL177" s="18">
        <v>0</v>
      </c>
      <c r="AM177" s="19">
        <v>90</v>
      </c>
    </row>
    <row r="178" spans="22:39" x14ac:dyDescent="0.25">
      <c r="V178" s="16"/>
      <c r="W178" s="16"/>
      <c r="X178" s="17" t="s">
        <v>28</v>
      </c>
      <c r="Y178" s="18">
        <v>192</v>
      </c>
      <c r="Z178" s="18">
        <v>150</v>
      </c>
      <c r="AA178" s="18">
        <v>142</v>
      </c>
      <c r="AB178" s="18">
        <v>8</v>
      </c>
      <c r="AC178" s="18">
        <v>3</v>
      </c>
      <c r="AD178" s="18">
        <v>0</v>
      </c>
      <c r="AE178" s="18">
        <v>2</v>
      </c>
      <c r="AF178" s="18">
        <v>2</v>
      </c>
      <c r="AG178" s="18">
        <v>1</v>
      </c>
      <c r="AH178" s="18">
        <v>0</v>
      </c>
      <c r="AI178" s="18">
        <v>0</v>
      </c>
      <c r="AJ178" s="18">
        <v>0</v>
      </c>
      <c r="AK178" s="18">
        <v>42</v>
      </c>
      <c r="AL178" s="18">
        <v>0</v>
      </c>
      <c r="AM178" s="19">
        <v>78.125</v>
      </c>
    </row>
    <row r="179" spans="22:39" x14ac:dyDescent="0.25">
      <c r="V179" s="16"/>
      <c r="W179" s="16"/>
      <c r="X179" s="17" t="s">
        <v>29</v>
      </c>
      <c r="Y179" s="18">
        <v>234</v>
      </c>
      <c r="Z179" s="18">
        <v>202</v>
      </c>
      <c r="AA179" s="18">
        <v>185</v>
      </c>
      <c r="AB179" s="18">
        <v>17</v>
      </c>
      <c r="AC179" s="18">
        <v>6</v>
      </c>
      <c r="AD179" s="18">
        <v>2</v>
      </c>
      <c r="AE179" s="18">
        <v>6</v>
      </c>
      <c r="AF179" s="18">
        <v>3</v>
      </c>
      <c r="AG179" s="18">
        <v>0</v>
      </c>
      <c r="AH179" s="18">
        <v>0</v>
      </c>
      <c r="AI179" s="18">
        <v>0</v>
      </c>
      <c r="AJ179" s="18">
        <v>0</v>
      </c>
      <c r="AK179" s="18">
        <v>32</v>
      </c>
      <c r="AL179" s="18">
        <v>0</v>
      </c>
      <c r="AM179" s="19">
        <v>86.324786324786331</v>
      </c>
    </row>
    <row r="180" spans="22:39" x14ac:dyDescent="0.25">
      <c r="V180" s="16"/>
      <c r="W180" s="16"/>
      <c r="X180" s="17" t="s">
        <v>51</v>
      </c>
      <c r="Y180" s="18">
        <v>15</v>
      </c>
      <c r="Z180" s="18">
        <v>15</v>
      </c>
      <c r="AA180" s="18">
        <v>12</v>
      </c>
      <c r="AB180" s="18">
        <v>3</v>
      </c>
      <c r="AC180" s="18">
        <v>0</v>
      </c>
      <c r="AD180" s="18">
        <v>1</v>
      </c>
      <c r="AE180" s="18">
        <v>2</v>
      </c>
      <c r="AF180" s="18">
        <v>0</v>
      </c>
      <c r="AG180" s="18">
        <v>0</v>
      </c>
      <c r="AH180" s="18">
        <v>0</v>
      </c>
      <c r="AI180" s="18">
        <v>0</v>
      </c>
      <c r="AJ180" s="18">
        <v>0</v>
      </c>
      <c r="AK180" s="18">
        <v>0</v>
      </c>
      <c r="AL180" s="18">
        <v>0</v>
      </c>
      <c r="AM180" s="19">
        <v>100</v>
      </c>
    </row>
    <row r="181" spans="22:39" x14ac:dyDescent="0.25">
      <c r="V181" s="16"/>
      <c r="W181" s="16"/>
      <c r="X181" s="17" t="s">
        <v>52</v>
      </c>
      <c r="Y181" s="18">
        <v>17</v>
      </c>
      <c r="Z181" s="18">
        <v>17</v>
      </c>
      <c r="AA181" s="18">
        <v>16</v>
      </c>
      <c r="AB181" s="18">
        <v>1</v>
      </c>
      <c r="AC181" s="18">
        <v>0</v>
      </c>
      <c r="AD181" s="18">
        <v>0</v>
      </c>
      <c r="AE181" s="18">
        <v>1</v>
      </c>
      <c r="AF181" s="18">
        <v>0</v>
      </c>
      <c r="AG181" s="18">
        <v>0</v>
      </c>
      <c r="AH181" s="18">
        <v>0</v>
      </c>
      <c r="AI181" s="18">
        <v>0</v>
      </c>
      <c r="AJ181" s="18">
        <v>0</v>
      </c>
      <c r="AK181" s="18">
        <v>0</v>
      </c>
      <c r="AL181" s="18">
        <v>0</v>
      </c>
      <c r="AM181" s="19">
        <v>100</v>
      </c>
    </row>
    <row r="182" spans="22:39" x14ac:dyDescent="0.25">
      <c r="V182" s="16"/>
      <c r="W182" s="16"/>
      <c r="X182" s="17" t="s">
        <v>53</v>
      </c>
      <c r="Y182" s="18">
        <v>3</v>
      </c>
      <c r="Z182" s="18">
        <v>3</v>
      </c>
      <c r="AA182" s="18">
        <v>3</v>
      </c>
      <c r="AB182" s="18">
        <v>0</v>
      </c>
      <c r="AC182" s="18">
        <v>0</v>
      </c>
      <c r="AD182" s="18">
        <v>0</v>
      </c>
      <c r="AE182" s="18">
        <v>0</v>
      </c>
      <c r="AF182" s="18">
        <v>0</v>
      </c>
      <c r="AG182" s="18">
        <v>0</v>
      </c>
      <c r="AH182" s="18">
        <v>0</v>
      </c>
      <c r="AI182" s="18">
        <v>0</v>
      </c>
      <c r="AJ182" s="18">
        <v>0</v>
      </c>
      <c r="AK182" s="18">
        <v>0</v>
      </c>
      <c r="AL182" s="18">
        <v>0</v>
      </c>
      <c r="AM182" s="19">
        <v>100</v>
      </c>
    </row>
    <row r="183" spans="22:39" x14ac:dyDescent="0.25">
      <c r="V183" s="16"/>
      <c r="W183" s="16" t="s">
        <v>37</v>
      </c>
      <c r="X183" s="17"/>
      <c r="Y183" s="18">
        <v>8337</v>
      </c>
      <c r="Z183" s="18">
        <v>3260</v>
      </c>
      <c r="AA183" s="18">
        <v>3180</v>
      </c>
      <c r="AB183" s="18">
        <v>80</v>
      </c>
      <c r="AC183" s="18">
        <v>31</v>
      </c>
      <c r="AD183" s="18">
        <v>3</v>
      </c>
      <c r="AE183" s="18">
        <v>12</v>
      </c>
      <c r="AF183" s="18">
        <v>15</v>
      </c>
      <c r="AG183" s="18">
        <v>3</v>
      </c>
      <c r="AH183" s="18">
        <v>0</v>
      </c>
      <c r="AI183" s="18">
        <v>11</v>
      </c>
      <c r="AJ183" s="18">
        <v>5</v>
      </c>
      <c r="AK183" s="18">
        <v>5077</v>
      </c>
      <c r="AL183" s="18">
        <v>0</v>
      </c>
      <c r="AM183" s="19">
        <v>39.102794770301067</v>
      </c>
    </row>
    <row r="184" spans="22:39" x14ac:dyDescent="0.25">
      <c r="V184" s="16"/>
      <c r="W184" s="16"/>
      <c r="X184" s="17" t="s">
        <v>16</v>
      </c>
      <c r="Y184" s="18">
        <v>1662</v>
      </c>
      <c r="Z184" s="18">
        <v>727</v>
      </c>
      <c r="AA184" s="18">
        <v>721</v>
      </c>
      <c r="AB184" s="18">
        <v>6</v>
      </c>
      <c r="AC184" s="18">
        <v>4</v>
      </c>
      <c r="AD184" s="18">
        <v>0</v>
      </c>
      <c r="AE184" s="18">
        <v>1</v>
      </c>
      <c r="AF184" s="18">
        <v>1</v>
      </c>
      <c r="AG184" s="18">
        <v>0</v>
      </c>
      <c r="AH184" s="18">
        <v>0</v>
      </c>
      <c r="AI184" s="18">
        <v>0</v>
      </c>
      <c r="AJ184" s="18">
        <v>0</v>
      </c>
      <c r="AK184" s="18">
        <v>935</v>
      </c>
      <c r="AL184" s="18">
        <v>0</v>
      </c>
      <c r="AM184" s="19">
        <v>43.742478941034896</v>
      </c>
    </row>
    <row r="185" spans="22:39" x14ac:dyDescent="0.25">
      <c r="V185" s="16"/>
      <c r="W185" s="16"/>
      <c r="X185" s="17" t="s">
        <v>17</v>
      </c>
      <c r="Y185" s="18">
        <v>3</v>
      </c>
      <c r="Z185" s="18">
        <v>2</v>
      </c>
      <c r="AA185" s="18">
        <v>2</v>
      </c>
      <c r="AB185" s="18">
        <v>0</v>
      </c>
      <c r="AC185" s="18">
        <v>0</v>
      </c>
      <c r="AD185" s="18">
        <v>0</v>
      </c>
      <c r="AE185" s="18">
        <v>0</v>
      </c>
      <c r="AF185" s="18">
        <v>0</v>
      </c>
      <c r="AG185" s="18">
        <v>0</v>
      </c>
      <c r="AH185" s="18">
        <v>0</v>
      </c>
      <c r="AI185" s="18">
        <v>0</v>
      </c>
      <c r="AJ185" s="18">
        <v>0</v>
      </c>
      <c r="AK185" s="18">
        <v>1</v>
      </c>
      <c r="AL185" s="18">
        <v>0</v>
      </c>
      <c r="AM185" s="19">
        <v>66.666666666666657</v>
      </c>
    </row>
    <row r="186" spans="22:39" x14ac:dyDescent="0.25">
      <c r="V186" s="16"/>
      <c r="W186" s="16"/>
      <c r="X186" s="17" t="s">
        <v>18</v>
      </c>
      <c r="Y186" s="18">
        <v>12</v>
      </c>
      <c r="Z186" s="18">
        <v>1</v>
      </c>
      <c r="AA186" s="18">
        <v>1</v>
      </c>
      <c r="AB186" s="18">
        <v>0</v>
      </c>
      <c r="AC186" s="18">
        <v>0</v>
      </c>
      <c r="AD186" s="18">
        <v>0</v>
      </c>
      <c r="AE186" s="18">
        <v>0</v>
      </c>
      <c r="AF186" s="18">
        <v>0</v>
      </c>
      <c r="AG186" s="18">
        <v>0</v>
      </c>
      <c r="AH186" s="18">
        <v>0</v>
      </c>
      <c r="AI186" s="18">
        <v>0</v>
      </c>
      <c r="AJ186" s="18">
        <v>0</v>
      </c>
      <c r="AK186" s="18">
        <v>11</v>
      </c>
      <c r="AL186" s="18">
        <v>0</v>
      </c>
      <c r="AM186" s="19">
        <v>8.3333333333333321</v>
      </c>
    </row>
    <row r="187" spans="22:39" x14ac:dyDescent="0.25">
      <c r="V187" s="16"/>
      <c r="W187" s="16"/>
      <c r="X187" s="17" t="s">
        <v>19</v>
      </c>
      <c r="Y187" s="18">
        <v>1509</v>
      </c>
      <c r="Z187" s="18">
        <v>450</v>
      </c>
      <c r="AA187" s="18">
        <v>445</v>
      </c>
      <c r="AB187" s="18">
        <v>5</v>
      </c>
      <c r="AC187" s="18">
        <v>1</v>
      </c>
      <c r="AD187" s="18">
        <v>1</v>
      </c>
      <c r="AE187" s="18">
        <v>0</v>
      </c>
      <c r="AF187" s="18">
        <v>2</v>
      </c>
      <c r="AG187" s="18">
        <v>0</v>
      </c>
      <c r="AH187" s="18">
        <v>0</v>
      </c>
      <c r="AI187" s="18">
        <v>0</v>
      </c>
      <c r="AJ187" s="18">
        <v>1</v>
      </c>
      <c r="AK187" s="18">
        <v>1059</v>
      </c>
      <c r="AL187" s="18">
        <v>0</v>
      </c>
      <c r="AM187" s="19">
        <v>29.821073558648109</v>
      </c>
    </row>
    <row r="188" spans="22:39" x14ac:dyDescent="0.25">
      <c r="V188" s="16"/>
      <c r="W188" s="16"/>
      <c r="X188" s="17" t="s">
        <v>20</v>
      </c>
      <c r="Y188" s="18">
        <v>1514</v>
      </c>
      <c r="Z188" s="18">
        <v>594</v>
      </c>
      <c r="AA188" s="18">
        <v>585</v>
      </c>
      <c r="AB188" s="18">
        <v>9</v>
      </c>
      <c r="AC188" s="18">
        <v>5</v>
      </c>
      <c r="AD188" s="18">
        <v>0</v>
      </c>
      <c r="AE188" s="18">
        <v>0</v>
      </c>
      <c r="AF188" s="18">
        <v>4</v>
      </c>
      <c r="AG188" s="18">
        <v>0</v>
      </c>
      <c r="AH188" s="18">
        <v>0</v>
      </c>
      <c r="AI188" s="18">
        <v>0</v>
      </c>
      <c r="AJ188" s="18">
        <v>0</v>
      </c>
      <c r="AK188" s="18">
        <v>920</v>
      </c>
      <c r="AL188" s="18">
        <v>0</v>
      </c>
      <c r="AM188" s="19">
        <v>39.233817701453106</v>
      </c>
    </row>
    <row r="189" spans="22:39" x14ac:dyDescent="0.25">
      <c r="V189" s="16"/>
      <c r="W189" s="16"/>
      <c r="X189" s="17" t="s">
        <v>23</v>
      </c>
      <c r="Y189" s="18">
        <v>9</v>
      </c>
      <c r="Z189" s="18">
        <v>1</v>
      </c>
      <c r="AA189" s="18">
        <v>1</v>
      </c>
      <c r="AB189" s="18">
        <v>0</v>
      </c>
      <c r="AC189" s="18">
        <v>0</v>
      </c>
      <c r="AD189" s="18">
        <v>0</v>
      </c>
      <c r="AE189" s="18">
        <v>0</v>
      </c>
      <c r="AF189" s="18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v>8</v>
      </c>
      <c r="AL189" s="18">
        <v>0</v>
      </c>
      <c r="AM189" s="19">
        <v>11.111111111111111</v>
      </c>
    </row>
    <row r="190" spans="22:39" x14ac:dyDescent="0.25">
      <c r="V190" s="16"/>
      <c r="W190" s="16"/>
      <c r="X190" s="17" t="s">
        <v>24</v>
      </c>
      <c r="Y190" s="18">
        <v>2187</v>
      </c>
      <c r="Z190" s="18">
        <v>721</v>
      </c>
      <c r="AA190" s="18">
        <v>702</v>
      </c>
      <c r="AB190" s="18">
        <v>19</v>
      </c>
      <c r="AC190" s="18">
        <v>9</v>
      </c>
      <c r="AD190" s="18">
        <v>0</v>
      </c>
      <c r="AE190" s="18">
        <v>3</v>
      </c>
      <c r="AF190" s="18">
        <v>2</v>
      </c>
      <c r="AG190" s="18">
        <v>0</v>
      </c>
      <c r="AH190" s="18">
        <v>0</v>
      </c>
      <c r="AI190" s="18">
        <v>1</v>
      </c>
      <c r="AJ190" s="18">
        <v>4</v>
      </c>
      <c r="AK190" s="18">
        <v>1466</v>
      </c>
      <c r="AL190" s="18">
        <v>0</v>
      </c>
      <c r="AM190" s="19">
        <v>32.967535436671241</v>
      </c>
    </row>
    <row r="191" spans="22:39" x14ac:dyDescent="0.25">
      <c r="V191" s="16"/>
      <c r="W191" s="16"/>
      <c r="X191" s="17" t="s">
        <v>25</v>
      </c>
      <c r="Y191" s="18">
        <v>905</v>
      </c>
      <c r="Z191" s="18">
        <v>435</v>
      </c>
      <c r="AA191" s="18">
        <v>411</v>
      </c>
      <c r="AB191" s="18">
        <v>24</v>
      </c>
      <c r="AC191" s="18">
        <v>5</v>
      </c>
      <c r="AD191" s="18">
        <v>1</v>
      </c>
      <c r="AE191" s="18">
        <v>4</v>
      </c>
      <c r="AF191" s="18">
        <v>4</v>
      </c>
      <c r="AG191" s="18">
        <v>2</v>
      </c>
      <c r="AH191" s="18">
        <v>0</v>
      </c>
      <c r="AI191" s="18">
        <v>8</v>
      </c>
      <c r="AJ191" s="18">
        <v>0</v>
      </c>
      <c r="AK191" s="18">
        <v>470</v>
      </c>
      <c r="AL191" s="18">
        <v>0</v>
      </c>
      <c r="AM191" s="19">
        <v>48.066298342541437</v>
      </c>
    </row>
    <row r="192" spans="22:39" x14ac:dyDescent="0.25">
      <c r="V192" s="16"/>
      <c r="W192" s="16"/>
      <c r="X192" s="17" t="s">
        <v>27</v>
      </c>
      <c r="Y192" s="18">
        <v>12</v>
      </c>
      <c r="Z192" s="18">
        <v>5</v>
      </c>
      <c r="AA192" s="18">
        <v>5</v>
      </c>
      <c r="AB192" s="18">
        <v>0</v>
      </c>
      <c r="AC192" s="18">
        <v>0</v>
      </c>
      <c r="AD192" s="18">
        <v>0</v>
      </c>
      <c r="AE192" s="18">
        <v>0</v>
      </c>
      <c r="AF192" s="18">
        <v>0</v>
      </c>
      <c r="AG192" s="18">
        <v>0</v>
      </c>
      <c r="AH192" s="18">
        <v>0</v>
      </c>
      <c r="AI192" s="18">
        <v>0</v>
      </c>
      <c r="AJ192" s="18">
        <v>0</v>
      </c>
      <c r="AK192" s="18">
        <v>7</v>
      </c>
      <c r="AL192" s="18">
        <v>0</v>
      </c>
      <c r="AM192" s="19">
        <v>41.666666666666671</v>
      </c>
    </row>
    <row r="193" spans="22:39" x14ac:dyDescent="0.25">
      <c r="V193" s="16"/>
      <c r="W193" s="16"/>
      <c r="X193" s="17" t="s">
        <v>28</v>
      </c>
      <c r="Y193" s="18">
        <v>208</v>
      </c>
      <c r="Z193" s="18">
        <v>102</v>
      </c>
      <c r="AA193" s="18">
        <v>96</v>
      </c>
      <c r="AB193" s="18">
        <v>6</v>
      </c>
      <c r="AC193" s="18">
        <v>2</v>
      </c>
      <c r="AD193" s="18">
        <v>0</v>
      </c>
      <c r="AE193" s="18">
        <v>2</v>
      </c>
      <c r="AF193" s="18">
        <v>1</v>
      </c>
      <c r="AG193" s="18">
        <v>1</v>
      </c>
      <c r="AH193" s="18">
        <v>0</v>
      </c>
      <c r="AI193" s="18">
        <v>0</v>
      </c>
      <c r="AJ193" s="18">
        <v>0</v>
      </c>
      <c r="AK193" s="18">
        <v>106</v>
      </c>
      <c r="AL193" s="18">
        <v>0</v>
      </c>
      <c r="AM193" s="19">
        <v>49.038461538461533</v>
      </c>
    </row>
    <row r="194" spans="22:39" x14ac:dyDescent="0.25">
      <c r="V194" s="16"/>
      <c r="W194" s="16"/>
      <c r="X194" s="17" t="s">
        <v>29</v>
      </c>
      <c r="Y194" s="18">
        <v>280</v>
      </c>
      <c r="Z194" s="18">
        <v>194</v>
      </c>
      <c r="AA194" s="18">
        <v>183</v>
      </c>
      <c r="AB194" s="18">
        <v>11</v>
      </c>
      <c r="AC194" s="18">
        <v>5</v>
      </c>
      <c r="AD194" s="18">
        <v>1</v>
      </c>
      <c r="AE194" s="18">
        <v>2</v>
      </c>
      <c r="AF194" s="18">
        <v>1</v>
      </c>
      <c r="AG194" s="18">
        <v>0</v>
      </c>
      <c r="AH194" s="18">
        <v>0</v>
      </c>
      <c r="AI194" s="18">
        <v>2</v>
      </c>
      <c r="AJ194" s="18">
        <v>0</v>
      </c>
      <c r="AK194" s="18">
        <v>86</v>
      </c>
      <c r="AL194" s="18">
        <v>0</v>
      </c>
      <c r="AM194" s="19">
        <v>69.285714285714278</v>
      </c>
    </row>
    <row r="195" spans="22:39" x14ac:dyDescent="0.25">
      <c r="V195" s="16"/>
      <c r="W195" s="16"/>
      <c r="X195" s="17" t="s">
        <v>51</v>
      </c>
      <c r="Y195" s="18">
        <v>7</v>
      </c>
      <c r="Z195" s="18">
        <v>6</v>
      </c>
      <c r="AA195" s="18">
        <v>6</v>
      </c>
      <c r="AB195" s="18">
        <v>0</v>
      </c>
      <c r="AC195" s="18">
        <v>0</v>
      </c>
      <c r="AD195" s="18">
        <v>0</v>
      </c>
      <c r="AE195" s="18">
        <v>0</v>
      </c>
      <c r="AF195" s="18">
        <v>0</v>
      </c>
      <c r="AG195" s="18">
        <v>0</v>
      </c>
      <c r="AH195" s="18">
        <v>0</v>
      </c>
      <c r="AI195" s="18">
        <v>0</v>
      </c>
      <c r="AJ195" s="18">
        <v>0</v>
      </c>
      <c r="AK195" s="18">
        <v>1</v>
      </c>
      <c r="AL195" s="18">
        <v>0</v>
      </c>
      <c r="AM195" s="19">
        <v>85.714285714285708</v>
      </c>
    </row>
    <row r="196" spans="22:39" x14ac:dyDescent="0.25">
      <c r="V196" s="16"/>
      <c r="W196" s="16"/>
      <c r="X196" s="17" t="s">
        <v>52</v>
      </c>
      <c r="Y196" s="18">
        <v>26</v>
      </c>
      <c r="Z196" s="18">
        <v>21</v>
      </c>
      <c r="AA196" s="18">
        <v>21</v>
      </c>
      <c r="AB196" s="18">
        <v>0</v>
      </c>
      <c r="AC196" s="18">
        <v>0</v>
      </c>
      <c r="AD196" s="18">
        <v>0</v>
      </c>
      <c r="AE196" s="18">
        <v>0</v>
      </c>
      <c r="AF196" s="18">
        <v>0</v>
      </c>
      <c r="AG196" s="18">
        <v>0</v>
      </c>
      <c r="AH196" s="18">
        <v>0</v>
      </c>
      <c r="AI196" s="18">
        <v>0</v>
      </c>
      <c r="AJ196" s="18">
        <v>0</v>
      </c>
      <c r="AK196" s="18">
        <v>5</v>
      </c>
      <c r="AL196" s="18">
        <v>0</v>
      </c>
      <c r="AM196" s="19">
        <v>80.769230769230774</v>
      </c>
    </row>
    <row r="197" spans="22:39" x14ac:dyDescent="0.25">
      <c r="V197" s="16"/>
      <c r="W197" s="16"/>
      <c r="X197" s="17" t="s">
        <v>53</v>
      </c>
      <c r="Y197" s="18">
        <v>1</v>
      </c>
      <c r="Z197" s="18">
        <v>1</v>
      </c>
      <c r="AA197" s="18">
        <v>1</v>
      </c>
      <c r="AB197" s="18">
        <v>0</v>
      </c>
      <c r="AC197" s="18">
        <v>0</v>
      </c>
      <c r="AD197" s="18">
        <v>0</v>
      </c>
      <c r="AE197" s="18"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  <c r="AK197" s="18">
        <v>0</v>
      </c>
      <c r="AL197" s="18">
        <v>0</v>
      </c>
      <c r="AM197" s="19">
        <v>100</v>
      </c>
    </row>
    <row r="198" spans="22:39" x14ac:dyDescent="0.25">
      <c r="V198" s="16"/>
      <c r="W198" s="16"/>
      <c r="X198" s="17" t="s">
        <v>34</v>
      </c>
      <c r="Y198" s="18">
        <v>2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18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v>2</v>
      </c>
      <c r="AL198" s="18">
        <v>0</v>
      </c>
      <c r="AM198" s="19">
        <v>0</v>
      </c>
    </row>
    <row r="199" spans="22:39" x14ac:dyDescent="0.25">
      <c r="V199" s="16" t="s">
        <v>61</v>
      </c>
      <c r="W199" s="16"/>
      <c r="X199" s="17"/>
      <c r="Y199" s="18">
        <v>4180</v>
      </c>
      <c r="Z199" s="18">
        <v>2306</v>
      </c>
      <c r="AA199" s="18">
        <v>2167</v>
      </c>
      <c r="AB199" s="18">
        <v>139</v>
      </c>
      <c r="AC199" s="18">
        <v>38</v>
      </c>
      <c r="AD199" s="18">
        <v>9</v>
      </c>
      <c r="AE199" s="18">
        <v>47</v>
      </c>
      <c r="AF199" s="18">
        <v>18</v>
      </c>
      <c r="AG199" s="18">
        <v>6</v>
      </c>
      <c r="AH199" s="18">
        <v>1</v>
      </c>
      <c r="AI199" s="18">
        <v>12</v>
      </c>
      <c r="AJ199" s="18">
        <v>8</v>
      </c>
      <c r="AK199" s="18">
        <v>1874</v>
      </c>
      <c r="AL199" s="18">
        <v>0</v>
      </c>
      <c r="AM199" s="19">
        <v>55.167464114832534</v>
      </c>
    </row>
    <row r="200" spans="22:39" x14ac:dyDescent="0.25">
      <c r="V200" s="16"/>
      <c r="W200" s="16"/>
      <c r="X200" s="17" t="s">
        <v>16</v>
      </c>
      <c r="Y200" s="18">
        <v>140</v>
      </c>
      <c r="Z200" s="18">
        <v>62</v>
      </c>
      <c r="AA200" s="18">
        <v>62</v>
      </c>
      <c r="AB200" s="18">
        <v>0</v>
      </c>
      <c r="AC200" s="18">
        <v>0</v>
      </c>
      <c r="AD200" s="18">
        <v>0</v>
      </c>
      <c r="AE200" s="18">
        <v>0</v>
      </c>
      <c r="AF200" s="18">
        <v>0</v>
      </c>
      <c r="AG200" s="18">
        <v>0</v>
      </c>
      <c r="AH200" s="18">
        <v>0</v>
      </c>
      <c r="AI200" s="18">
        <v>0</v>
      </c>
      <c r="AJ200" s="18">
        <v>0</v>
      </c>
      <c r="AK200" s="18">
        <v>78</v>
      </c>
      <c r="AL200" s="18">
        <v>0</v>
      </c>
      <c r="AM200" s="19">
        <v>44.285714285714285</v>
      </c>
    </row>
    <row r="201" spans="22:39" x14ac:dyDescent="0.25">
      <c r="V201" s="16"/>
      <c r="W201" s="16"/>
      <c r="X201" s="17" t="s">
        <v>17</v>
      </c>
      <c r="Y201" s="18">
        <v>2</v>
      </c>
      <c r="Z201" s="18">
        <v>0</v>
      </c>
      <c r="AA201" s="18">
        <v>0</v>
      </c>
      <c r="AB201" s="18">
        <v>0</v>
      </c>
      <c r="AC201" s="18">
        <v>0</v>
      </c>
      <c r="AD201" s="18">
        <v>0</v>
      </c>
      <c r="AE201" s="18">
        <v>0</v>
      </c>
      <c r="AF201" s="18">
        <v>0</v>
      </c>
      <c r="AG201" s="18">
        <v>0</v>
      </c>
      <c r="AH201" s="18">
        <v>0</v>
      </c>
      <c r="AI201" s="18">
        <v>0</v>
      </c>
      <c r="AJ201" s="18">
        <v>0</v>
      </c>
      <c r="AK201" s="18">
        <v>2</v>
      </c>
      <c r="AL201" s="18">
        <v>0</v>
      </c>
      <c r="AM201" s="19">
        <v>0</v>
      </c>
    </row>
    <row r="202" spans="22:39" x14ac:dyDescent="0.25">
      <c r="V202" s="16"/>
      <c r="W202" s="16"/>
      <c r="X202" s="17" t="s">
        <v>18</v>
      </c>
      <c r="Y202" s="18">
        <v>5</v>
      </c>
      <c r="Z202" s="18">
        <v>1</v>
      </c>
      <c r="AA202" s="18">
        <v>1</v>
      </c>
      <c r="AB202" s="18">
        <v>0</v>
      </c>
      <c r="AC202" s="18">
        <v>0</v>
      </c>
      <c r="AD202" s="18">
        <v>0</v>
      </c>
      <c r="AE202" s="18">
        <v>0</v>
      </c>
      <c r="AF202" s="18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v>4</v>
      </c>
      <c r="AL202" s="18">
        <v>0</v>
      </c>
      <c r="AM202" s="19">
        <v>20</v>
      </c>
    </row>
    <row r="203" spans="22:39" x14ac:dyDescent="0.25">
      <c r="V203" s="16"/>
      <c r="W203" s="16"/>
      <c r="X203" s="17" t="s">
        <v>19</v>
      </c>
      <c r="Y203" s="18">
        <v>592</v>
      </c>
      <c r="Z203" s="18">
        <v>200</v>
      </c>
      <c r="AA203" s="18">
        <v>195</v>
      </c>
      <c r="AB203" s="18">
        <v>5</v>
      </c>
      <c r="AC203" s="18">
        <v>2</v>
      </c>
      <c r="AD203" s="18">
        <v>0</v>
      </c>
      <c r="AE203" s="18">
        <v>1</v>
      </c>
      <c r="AF203" s="18">
        <v>1</v>
      </c>
      <c r="AG203" s="18">
        <v>0</v>
      </c>
      <c r="AH203" s="18">
        <v>1</v>
      </c>
      <c r="AI203" s="18">
        <v>0</v>
      </c>
      <c r="AJ203" s="18">
        <v>0</v>
      </c>
      <c r="AK203" s="18">
        <v>392</v>
      </c>
      <c r="AL203" s="18">
        <v>0</v>
      </c>
      <c r="AM203" s="19">
        <v>33.783783783783782</v>
      </c>
    </row>
    <row r="204" spans="22:39" x14ac:dyDescent="0.25">
      <c r="V204" s="16"/>
      <c r="W204" s="16"/>
      <c r="X204" s="17" t="s">
        <v>20</v>
      </c>
      <c r="Y204" s="18">
        <v>1109</v>
      </c>
      <c r="Z204" s="18">
        <v>675</v>
      </c>
      <c r="AA204" s="18">
        <v>644</v>
      </c>
      <c r="AB204" s="18">
        <v>31</v>
      </c>
      <c r="AC204" s="18">
        <v>12</v>
      </c>
      <c r="AD204" s="18">
        <v>2</v>
      </c>
      <c r="AE204" s="18">
        <v>10</v>
      </c>
      <c r="AF204" s="18">
        <v>5</v>
      </c>
      <c r="AG204" s="18">
        <v>0</v>
      </c>
      <c r="AH204" s="18">
        <v>0</v>
      </c>
      <c r="AI204" s="18">
        <v>1</v>
      </c>
      <c r="AJ204" s="18">
        <v>1</v>
      </c>
      <c r="AK204" s="18">
        <v>434</v>
      </c>
      <c r="AL204" s="18">
        <v>0</v>
      </c>
      <c r="AM204" s="19">
        <v>60.86564472497745</v>
      </c>
    </row>
    <row r="205" spans="22:39" x14ac:dyDescent="0.25">
      <c r="V205" s="16"/>
      <c r="W205" s="16"/>
      <c r="X205" s="17" t="s">
        <v>23</v>
      </c>
      <c r="Y205" s="18">
        <v>15</v>
      </c>
      <c r="Z205" s="18">
        <v>5</v>
      </c>
      <c r="AA205" s="18">
        <v>5</v>
      </c>
      <c r="AB205" s="18">
        <v>0</v>
      </c>
      <c r="AC205" s="18">
        <v>0</v>
      </c>
      <c r="AD205" s="18">
        <v>0</v>
      </c>
      <c r="AE205" s="18">
        <v>0</v>
      </c>
      <c r="AF205" s="18">
        <v>0</v>
      </c>
      <c r="AG205" s="18">
        <v>0</v>
      </c>
      <c r="AH205" s="18">
        <v>0</v>
      </c>
      <c r="AI205" s="18">
        <v>0</v>
      </c>
      <c r="AJ205" s="18">
        <v>0</v>
      </c>
      <c r="AK205" s="18">
        <v>10</v>
      </c>
      <c r="AL205" s="18">
        <v>0</v>
      </c>
      <c r="AM205" s="19">
        <v>33.333333333333329</v>
      </c>
    </row>
    <row r="206" spans="22:39" x14ac:dyDescent="0.25">
      <c r="V206" s="16"/>
      <c r="W206" s="16"/>
      <c r="X206" s="17" t="s">
        <v>24</v>
      </c>
      <c r="Y206" s="18">
        <v>1342</v>
      </c>
      <c r="Z206" s="18">
        <v>678</v>
      </c>
      <c r="AA206" s="18">
        <v>642</v>
      </c>
      <c r="AB206" s="18">
        <v>36</v>
      </c>
      <c r="AC206" s="18">
        <v>9</v>
      </c>
      <c r="AD206" s="18">
        <v>2</v>
      </c>
      <c r="AE206" s="18">
        <v>12</v>
      </c>
      <c r="AF206" s="18">
        <v>6</v>
      </c>
      <c r="AG206" s="18">
        <v>1</v>
      </c>
      <c r="AH206" s="18">
        <v>0</v>
      </c>
      <c r="AI206" s="18">
        <v>4</v>
      </c>
      <c r="AJ206" s="18">
        <v>2</v>
      </c>
      <c r="AK206" s="18">
        <v>664</v>
      </c>
      <c r="AL206" s="18">
        <v>0</v>
      </c>
      <c r="AM206" s="19">
        <v>50.521609538002977</v>
      </c>
    </row>
    <row r="207" spans="22:39" x14ac:dyDescent="0.25">
      <c r="V207" s="16"/>
      <c r="W207" s="16"/>
      <c r="X207" s="17" t="s">
        <v>25</v>
      </c>
      <c r="Y207" s="18">
        <v>602</v>
      </c>
      <c r="Z207" s="18">
        <v>418</v>
      </c>
      <c r="AA207" s="18">
        <v>375</v>
      </c>
      <c r="AB207" s="18">
        <v>43</v>
      </c>
      <c r="AC207" s="18">
        <v>8</v>
      </c>
      <c r="AD207" s="18">
        <v>2</v>
      </c>
      <c r="AE207" s="18">
        <v>17</v>
      </c>
      <c r="AF207" s="18">
        <v>3</v>
      </c>
      <c r="AG207" s="18">
        <v>4</v>
      </c>
      <c r="AH207" s="18">
        <v>0</v>
      </c>
      <c r="AI207" s="18">
        <v>4</v>
      </c>
      <c r="AJ207" s="18">
        <v>5</v>
      </c>
      <c r="AK207" s="18">
        <v>184</v>
      </c>
      <c r="AL207" s="18">
        <v>0</v>
      </c>
      <c r="AM207" s="19">
        <v>69.435215946843854</v>
      </c>
    </row>
    <row r="208" spans="22:39" x14ac:dyDescent="0.25">
      <c r="V208" s="16"/>
      <c r="W208" s="16"/>
      <c r="X208" s="17" t="s">
        <v>27</v>
      </c>
      <c r="Y208" s="18">
        <v>16</v>
      </c>
      <c r="Z208" s="18">
        <v>11</v>
      </c>
      <c r="AA208" s="18">
        <v>9</v>
      </c>
      <c r="AB208" s="18">
        <v>2</v>
      </c>
      <c r="AC208" s="18">
        <v>0</v>
      </c>
      <c r="AD208" s="18">
        <v>0</v>
      </c>
      <c r="AE208" s="18">
        <v>2</v>
      </c>
      <c r="AF208" s="18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v>5</v>
      </c>
      <c r="AL208" s="18">
        <v>0</v>
      </c>
      <c r="AM208" s="19">
        <v>68.75</v>
      </c>
    </row>
    <row r="209" spans="22:39" x14ac:dyDescent="0.25">
      <c r="V209" s="16"/>
      <c r="W209" s="16"/>
      <c r="X209" s="17" t="s">
        <v>28</v>
      </c>
      <c r="Y209" s="18">
        <v>149</v>
      </c>
      <c r="Z209" s="18">
        <v>94</v>
      </c>
      <c r="AA209" s="18">
        <v>88</v>
      </c>
      <c r="AB209" s="18">
        <v>6</v>
      </c>
      <c r="AC209" s="18">
        <v>3</v>
      </c>
      <c r="AD209" s="18">
        <v>1</v>
      </c>
      <c r="AE209" s="18">
        <v>1</v>
      </c>
      <c r="AF209" s="18">
        <v>1</v>
      </c>
      <c r="AG209" s="18">
        <v>0</v>
      </c>
      <c r="AH209" s="18">
        <v>0</v>
      </c>
      <c r="AI209" s="18">
        <v>0</v>
      </c>
      <c r="AJ209" s="18">
        <v>0</v>
      </c>
      <c r="AK209" s="18">
        <v>55</v>
      </c>
      <c r="AL209" s="18">
        <v>0</v>
      </c>
      <c r="AM209" s="19">
        <v>63.087248322147651</v>
      </c>
    </row>
    <row r="210" spans="22:39" x14ac:dyDescent="0.25">
      <c r="V210" s="16"/>
      <c r="W210" s="16"/>
      <c r="X210" s="17" t="s">
        <v>29</v>
      </c>
      <c r="Y210" s="18">
        <v>174</v>
      </c>
      <c r="Z210" s="18">
        <v>132</v>
      </c>
      <c r="AA210" s="18">
        <v>117</v>
      </c>
      <c r="AB210" s="18">
        <v>15</v>
      </c>
      <c r="AC210" s="18">
        <v>3</v>
      </c>
      <c r="AD210" s="18">
        <v>2</v>
      </c>
      <c r="AE210" s="18">
        <v>4</v>
      </c>
      <c r="AF210" s="18">
        <v>2</v>
      </c>
      <c r="AG210" s="18">
        <v>1</v>
      </c>
      <c r="AH210" s="18">
        <v>0</v>
      </c>
      <c r="AI210" s="18">
        <v>3</v>
      </c>
      <c r="AJ210" s="18">
        <v>0</v>
      </c>
      <c r="AK210" s="18">
        <v>42</v>
      </c>
      <c r="AL210" s="18">
        <v>0</v>
      </c>
      <c r="AM210" s="19">
        <v>75.862068965517238</v>
      </c>
    </row>
    <row r="211" spans="22:39" x14ac:dyDescent="0.25">
      <c r="V211" s="16"/>
      <c r="W211" s="16"/>
      <c r="X211" s="17" t="s">
        <v>51</v>
      </c>
      <c r="Y211" s="18">
        <v>11</v>
      </c>
      <c r="Z211" s="18">
        <v>11</v>
      </c>
      <c r="AA211" s="18">
        <v>10</v>
      </c>
      <c r="AB211" s="18">
        <v>1</v>
      </c>
      <c r="AC211" s="18">
        <v>1</v>
      </c>
      <c r="AD211" s="18">
        <v>0</v>
      </c>
      <c r="AE211" s="18">
        <v>0</v>
      </c>
      <c r="AF211" s="18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v>0</v>
      </c>
      <c r="AL211" s="18">
        <v>0</v>
      </c>
      <c r="AM211" s="19">
        <v>100</v>
      </c>
    </row>
    <row r="212" spans="22:39" x14ac:dyDescent="0.25">
      <c r="V212" s="16"/>
      <c r="W212" s="16"/>
      <c r="X212" s="17" t="s">
        <v>52</v>
      </c>
      <c r="Y212" s="18">
        <v>19</v>
      </c>
      <c r="Z212" s="18">
        <v>18</v>
      </c>
      <c r="AA212" s="18">
        <v>18</v>
      </c>
      <c r="AB212" s="18">
        <v>0</v>
      </c>
      <c r="AC212" s="18">
        <v>0</v>
      </c>
      <c r="AD212" s="18">
        <v>0</v>
      </c>
      <c r="AE212" s="18">
        <v>0</v>
      </c>
      <c r="AF212" s="18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v>1</v>
      </c>
      <c r="AL212" s="18">
        <v>0</v>
      </c>
      <c r="AM212" s="19">
        <v>94.73684210526315</v>
      </c>
    </row>
    <row r="213" spans="22:39" x14ac:dyDescent="0.25">
      <c r="V213" s="16"/>
      <c r="W213" s="16"/>
      <c r="X213" s="17" t="s">
        <v>53</v>
      </c>
      <c r="Y213" s="18">
        <v>1</v>
      </c>
      <c r="Z213" s="18">
        <v>1</v>
      </c>
      <c r="AA213" s="18">
        <v>1</v>
      </c>
      <c r="AB213" s="18">
        <v>0</v>
      </c>
      <c r="AC213" s="18">
        <v>0</v>
      </c>
      <c r="AD213" s="18">
        <v>0</v>
      </c>
      <c r="AE213" s="18">
        <v>0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v>0</v>
      </c>
      <c r="AL213" s="18">
        <v>0</v>
      </c>
      <c r="AM213" s="19">
        <v>100</v>
      </c>
    </row>
    <row r="214" spans="22:39" x14ac:dyDescent="0.25">
      <c r="V214" s="16"/>
      <c r="W214" s="16"/>
      <c r="X214" s="17" t="s">
        <v>34</v>
      </c>
      <c r="Y214" s="18">
        <v>3</v>
      </c>
      <c r="Z214" s="18">
        <v>0</v>
      </c>
      <c r="AA214" s="18">
        <v>0</v>
      </c>
      <c r="AB214" s="18">
        <v>0</v>
      </c>
      <c r="AC214" s="18">
        <v>0</v>
      </c>
      <c r="AD214" s="18">
        <v>0</v>
      </c>
      <c r="AE214" s="18">
        <v>0</v>
      </c>
      <c r="AF214" s="18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v>3</v>
      </c>
      <c r="AL214" s="18">
        <v>0</v>
      </c>
      <c r="AM214" s="19">
        <v>0</v>
      </c>
    </row>
    <row r="215" spans="22:39" x14ac:dyDescent="0.25">
      <c r="V215" s="16"/>
      <c r="W215" s="16" t="s">
        <v>35</v>
      </c>
      <c r="X215" s="17"/>
      <c r="Y215" s="18">
        <v>2165</v>
      </c>
      <c r="Z215" s="18">
        <v>1517</v>
      </c>
      <c r="AA215" s="18">
        <v>1419</v>
      </c>
      <c r="AB215" s="18">
        <v>98</v>
      </c>
      <c r="AC215" s="18">
        <v>25</v>
      </c>
      <c r="AD215" s="18">
        <v>7</v>
      </c>
      <c r="AE215" s="18">
        <v>36</v>
      </c>
      <c r="AF215" s="18">
        <v>10</v>
      </c>
      <c r="AG215" s="18">
        <v>2</v>
      </c>
      <c r="AH215" s="18">
        <v>1</v>
      </c>
      <c r="AI215" s="18">
        <v>9</v>
      </c>
      <c r="AJ215" s="18">
        <v>8</v>
      </c>
      <c r="AK215" s="18">
        <v>648</v>
      </c>
      <c r="AL215" s="18">
        <v>0</v>
      </c>
      <c r="AM215" s="19">
        <v>70.069284064665126</v>
      </c>
    </row>
    <row r="216" spans="22:39" x14ac:dyDescent="0.25">
      <c r="V216" s="16"/>
      <c r="W216" s="16"/>
      <c r="X216" s="17" t="s">
        <v>16</v>
      </c>
      <c r="Y216" s="18">
        <v>59</v>
      </c>
      <c r="Z216" s="18">
        <v>37</v>
      </c>
      <c r="AA216" s="18">
        <v>37</v>
      </c>
      <c r="AB216" s="18">
        <v>0</v>
      </c>
      <c r="AC216" s="18">
        <v>0</v>
      </c>
      <c r="AD216" s="18">
        <v>0</v>
      </c>
      <c r="AE216" s="18">
        <v>0</v>
      </c>
      <c r="AF216" s="18">
        <v>0</v>
      </c>
      <c r="AG216" s="18">
        <v>0</v>
      </c>
      <c r="AH216" s="18">
        <v>0</v>
      </c>
      <c r="AI216" s="18">
        <v>0</v>
      </c>
      <c r="AJ216" s="18">
        <v>0</v>
      </c>
      <c r="AK216" s="18">
        <v>22</v>
      </c>
      <c r="AL216" s="18">
        <v>0</v>
      </c>
      <c r="AM216" s="19">
        <v>62.711864406779661</v>
      </c>
    </row>
    <row r="217" spans="22:39" x14ac:dyDescent="0.25">
      <c r="V217" s="16"/>
      <c r="W217" s="16"/>
      <c r="X217" s="17" t="s">
        <v>17</v>
      </c>
      <c r="Y217" s="18">
        <v>2</v>
      </c>
      <c r="Z217" s="18">
        <v>0</v>
      </c>
      <c r="AA217" s="18">
        <v>0</v>
      </c>
      <c r="AB217" s="18">
        <v>0</v>
      </c>
      <c r="AC217" s="18">
        <v>0</v>
      </c>
      <c r="AD217" s="18">
        <v>0</v>
      </c>
      <c r="AE217" s="18">
        <v>0</v>
      </c>
      <c r="AF217" s="18">
        <v>0</v>
      </c>
      <c r="AG217" s="18">
        <v>0</v>
      </c>
      <c r="AH217" s="18">
        <v>0</v>
      </c>
      <c r="AI217" s="18">
        <v>0</v>
      </c>
      <c r="AJ217" s="18">
        <v>0</v>
      </c>
      <c r="AK217" s="18">
        <v>2</v>
      </c>
      <c r="AL217" s="18">
        <v>0</v>
      </c>
      <c r="AM217" s="19">
        <v>0</v>
      </c>
    </row>
    <row r="218" spans="22:39" x14ac:dyDescent="0.25">
      <c r="V218" s="16"/>
      <c r="W218" s="16"/>
      <c r="X218" s="17" t="s">
        <v>18</v>
      </c>
      <c r="Y218" s="18">
        <v>3</v>
      </c>
      <c r="Z218" s="18">
        <v>1</v>
      </c>
      <c r="AA218" s="18">
        <v>1</v>
      </c>
      <c r="AB218" s="18">
        <v>0</v>
      </c>
      <c r="AC218" s="18">
        <v>0</v>
      </c>
      <c r="AD218" s="18">
        <v>0</v>
      </c>
      <c r="AE218" s="18">
        <v>0</v>
      </c>
      <c r="AF218" s="18">
        <v>0</v>
      </c>
      <c r="AG218" s="18">
        <v>0</v>
      </c>
      <c r="AH218" s="18">
        <v>0</v>
      </c>
      <c r="AI218" s="18">
        <v>0</v>
      </c>
      <c r="AJ218" s="18">
        <v>0</v>
      </c>
      <c r="AK218" s="18">
        <v>2</v>
      </c>
      <c r="AL218" s="18">
        <v>0</v>
      </c>
      <c r="AM218" s="19">
        <v>33.333333333333329</v>
      </c>
    </row>
    <row r="219" spans="22:39" x14ac:dyDescent="0.25">
      <c r="V219" s="16"/>
      <c r="W219" s="16"/>
      <c r="X219" s="17" t="s">
        <v>19</v>
      </c>
      <c r="Y219" s="18">
        <v>278</v>
      </c>
      <c r="Z219" s="18">
        <v>122</v>
      </c>
      <c r="AA219" s="18">
        <v>118</v>
      </c>
      <c r="AB219" s="18">
        <v>4</v>
      </c>
      <c r="AC219" s="18">
        <v>1</v>
      </c>
      <c r="AD219" s="18">
        <v>0</v>
      </c>
      <c r="AE219" s="18">
        <v>1</v>
      </c>
      <c r="AF219" s="18">
        <v>1</v>
      </c>
      <c r="AG219" s="18">
        <v>0</v>
      </c>
      <c r="AH219" s="18">
        <v>1</v>
      </c>
      <c r="AI219" s="18">
        <v>0</v>
      </c>
      <c r="AJ219" s="18">
        <v>0</v>
      </c>
      <c r="AK219" s="18">
        <v>156</v>
      </c>
      <c r="AL219" s="18">
        <v>0</v>
      </c>
      <c r="AM219" s="19">
        <v>43.884892086330936</v>
      </c>
    </row>
    <row r="220" spans="22:39" x14ac:dyDescent="0.25">
      <c r="V220" s="16"/>
      <c r="W220" s="16"/>
      <c r="X220" s="17" t="s">
        <v>20</v>
      </c>
      <c r="Y220" s="18">
        <v>635</v>
      </c>
      <c r="Z220" s="18">
        <v>484</v>
      </c>
      <c r="AA220" s="18">
        <v>461</v>
      </c>
      <c r="AB220" s="18">
        <v>23</v>
      </c>
      <c r="AC220" s="18">
        <v>7</v>
      </c>
      <c r="AD220" s="18">
        <v>2</v>
      </c>
      <c r="AE220" s="18">
        <v>10</v>
      </c>
      <c r="AF220" s="18">
        <v>2</v>
      </c>
      <c r="AG220" s="18">
        <v>0</v>
      </c>
      <c r="AH220" s="18">
        <v>0</v>
      </c>
      <c r="AI220" s="18">
        <v>1</v>
      </c>
      <c r="AJ220" s="18">
        <v>1</v>
      </c>
      <c r="AK220" s="18">
        <v>151</v>
      </c>
      <c r="AL220" s="18">
        <v>0</v>
      </c>
      <c r="AM220" s="19">
        <v>76.220472440944889</v>
      </c>
    </row>
    <row r="221" spans="22:39" x14ac:dyDescent="0.25">
      <c r="V221" s="16"/>
      <c r="W221" s="16"/>
      <c r="X221" s="17" t="s">
        <v>23</v>
      </c>
      <c r="Y221" s="18">
        <v>7</v>
      </c>
      <c r="Z221" s="18">
        <v>4</v>
      </c>
      <c r="AA221" s="18">
        <v>4</v>
      </c>
      <c r="AB221" s="18">
        <v>0</v>
      </c>
      <c r="AC221" s="18">
        <v>0</v>
      </c>
      <c r="AD221" s="18">
        <v>0</v>
      </c>
      <c r="AE221" s="18">
        <v>0</v>
      </c>
      <c r="AF221" s="18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v>3</v>
      </c>
      <c r="AL221" s="18">
        <v>0</v>
      </c>
      <c r="AM221" s="19">
        <v>57.142857142857139</v>
      </c>
    </row>
    <row r="222" spans="22:39" x14ac:dyDescent="0.25">
      <c r="V222" s="16"/>
      <c r="W222" s="16"/>
      <c r="X222" s="17" t="s">
        <v>24</v>
      </c>
      <c r="Y222" s="18">
        <v>740</v>
      </c>
      <c r="Z222" s="18">
        <v>487</v>
      </c>
      <c r="AA222" s="18">
        <v>456</v>
      </c>
      <c r="AB222" s="18">
        <v>31</v>
      </c>
      <c r="AC222" s="18">
        <v>8</v>
      </c>
      <c r="AD222" s="18">
        <v>2</v>
      </c>
      <c r="AE222" s="18">
        <v>10</v>
      </c>
      <c r="AF222" s="18">
        <v>5</v>
      </c>
      <c r="AG222" s="18">
        <v>0</v>
      </c>
      <c r="AH222" s="18">
        <v>0</v>
      </c>
      <c r="AI222" s="18">
        <v>4</v>
      </c>
      <c r="AJ222" s="18">
        <v>2</v>
      </c>
      <c r="AK222" s="18">
        <v>253</v>
      </c>
      <c r="AL222" s="18">
        <v>0</v>
      </c>
      <c r="AM222" s="19">
        <v>65.810810810810821</v>
      </c>
    </row>
    <row r="223" spans="22:39" x14ac:dyDescent="0.25">
      <c r="V223" s="16"/>
      <c r="W223" s="16"/>
      <c r="X223" s="17" t="s">
        <v>25</v>
      </c>
      <c r="Y223" s="18">
        <v>319</v>
      </c>
      <c r="Z223" s="18">
        <v>276</v>
      </c>
      <c r="AA223" s="18">
        <v>245</v>
      </c>
      <c r="AB223" s="18">
        <v>31</v>
      </c>
      <c r="AC223" s="18">
        <v>5</v>
      </c>
      <c r="AD223" s="18">
        <v>1</v>
      </c>
      <c r="AE223" s="18">
        <v>14</v>
      </c>
      <c r="AF223" s="18">
        <v>1</v>
      </c>
      <c r="AG223" s="18">
        <v>2</v>
      </c>
      <c r="AH223" s="18">
        <v>0</v>
      </c>
      <c r="AI223" s="18">
        <v>3</v>
      </c>
      <c r="AJ223" s="18">
        <v>5</v>
      </c>
      <c r="AK223" s="18">
        <v>43</v>
      </c>
      <c r="AL223" s="18">
        <v>0</v>
      </c>
      <c r="AM223" s="19">
        <v>86.520376175548591</v>
      </c>
    </row>
    <row r="224" spans="22:39" x14ac:dyDescent="0.25">
      <c r="V224" s="16"/>
      <c r="W224" s="16"/>
      <c r="X224" s="17" t="s">
        <v>27</v>
      </c>
      <c r="Y224" s="18">
        <v>7</v>
      </c>
      <c r="Z224" s="18">
        <v>6</v>
      </c>
      <c r="AA224" s="18">
        <v>6</v>
      </c>
      <c r="AB224" s="18">
        <v>0</v>
      </c>
      <c r="AC224" s="18">
        <v>0</v>
      </c>
      <c r="AD224" s="18">
        <v>0</v>
      </c>
      <c r="AE224" s="18">
        <v>0</v>
      </c>
      <c r="AF224" s="18">
        <v>0</v>
      </c>
      <c r="AG224" s="18">
        <v>0</v>
      </c>
      <c r="AH224" s="18">
        <v>0</v>
      </c>
      <c r="AI224" s="18">
        <v>0</v>
      </c>
      <c r="AJ224" s="18">
        <v>0</v>
      </c>
      <c r="AK224" s="18">
        <v>1</v>
      </c>
      <c r="AL224" s="18">
        <v>0</v>
      </c>
      <c r="AM224" s="19">
        <v>85.714285714285708</v>
      </c>
    </row>
    <row r="225" spans="22:39" x14ac:dyDescent="0.25">
      <c r="V225" s="16"/>
      <c r="W225" s="16"/>
      <c r="X225" s="17" t="s">
        <v>28</v>
      </c>
      <c r="Y225" s="18">
        <v>51</v>
      </c>
      <c r="Z225" s="18">
        <v>42</v>
      </c>
      <c r="AA225" s="18">
        <v>39</v>
      </c>
      <c r="AB225" s="18">
        <v>3</v>
      </c>
      <c r="AC225" s="18">
        <v>2</v>
      </c>
      <c r="AD225" s="18">
        <v>1</v>
      </c>
      <c r="AE225" s="18">
        <v>0</v>
      </c>
      <c r="AF225" s="18">
        <v>0</v>
      </c>
      <c r="AG225" s="18">
        <v>0</v>
      </c>
      <c r="AH225" s="18">
        <v>0</v>
      </c>
      <c r="AI225" s="18">
        <v>0</v>
      </c>
      <c r="AJ225" s="18">
        <v>0</v>
      </c>
      <c r="AK225" s="18">
        <v>9</v>
      </c>
      <c r="AL225" s="18">
        <v>0</v>
      </c>
      <c r="AM225" s="19">
        <v>82.35294117647058</v>
      </c>
    </row>
    <row r="226" spans="22:39" x14ac:dyDescent="0.25">
      <c r="V226" s="16"/>
      <c r="W226" s="16"/>
      <c r="X226" s="17" t="s">
        <v>29</v>
      </c>
      <c r="Y226" s="18">
        <v>52</v>
      </c>
      <c r="Z226" s="18">
        <v>48</v>
      </c>
      <c r="AA226" s="18">
        <v>42</v>
      </c>
      <c r="AB226" s="18">
        <v>6</v>
      </c>
      <c r="AC226" s="18">
        <v>2</v>
      </c>
      <c r="AD226" s="18">
        <v>1</v>
      </c>
      <c r="AE226" s="18">
        <v>1</v>
      </c>
      <c r="AF226" s="18">
        <v>1</v>
      </c>
      <c r="AG226" s="18">
        <v>0</v>
      </c>
      <c r="AH226" s="18">
        <v>0</v>
      </c>
      <c r="AI226" s="18">
        <v>1</v>
      </c>
      <c r="AJ226" s="18">
        <v>0</v>
      </c>
      <c r="AK226" s="18">
        <v>4</v>
      </c>
      <c r="AL226" s="18">
        <v>0</v>
      </c>
      <c r="AM226" s="19">
        <v>92.307692307692307</v>
      </c>
    </row>
    <row r="227" spans="22:39" x14ac:dyDescent="0.25">
      <c r="V227" s="16"/>
      <c r="W227" s="16"/>
      <c r="X227" s="17" t="s">
        <v>51</v>
      </c>
      <c r="Y227" s="18">
        <v>6</v>
      </c>
      <c r="Z227" s="18">
        <v>6</v>
      </c>
      <c r="AA227" s="18">
        <v>6</v>
      </c>
      <c r="AB227" s="18">
        <v>0</v>
      </c>
      <c r="AC227" s="18">
        <v>0</v>
      </c>
      <c r="AD227" s="18">
        <v>0</v>
      </c>
      <c r="AE227" s="18">
        <v>0</v>
      </c>
      <c r="AF227" s="18">
        <v>0</v>
      </c>
      <c r="AG227" s="18">
        <v>0</v>
      </c>
      <c r="AH227" s="18">
        <v>0</v>
      </c>
      <c r="AI227" s="18">
        <v>0</v>
      </c>
      <c r="AJ227" s="18">
        <v>0</v>
      </c>
      <c r="AK227" s="18">
        <v>0</v>
      </c>
      <c r="AL227" s="18">
        <v>0</v>
      </c>
      <c r="AM227" s="19">
        <v>100</v>
      </c>
    </row>
    <row r="228" spans="22:39" x14ac:dyDescent="0.25">
      <c r="V228" s="16"/>
      <c r="W228" s="16"/>
      <c r="X228" s="17" t="s">
        <v>52</v>
      </c>
      <c r="Y228" s="18">
        <v>4</v>
      </c>
      <c r="Z228" s="18">
        <v>3</v>
      </c>
      <c r="AA228" s="18">
        <v>3</v>
      </c>
      <c r="AB228" s="18">
        <v>0</v>
      </c>
      <c r="AC228" s="18">
        <v>0</v>
      </c>
      <c r="AD228" s="18">
        <v>0</v>
      </c>
      <c r="AE228" s="18">
        <v>0</v>
      </c>
      <c r="AF228" s="18">
        <v>0</v>
      </c>
      <c r="AG228" s="18">
        <v>0</v>
      </c>
      <c r="AH228" s="18">
        <v>0</v>
      </c>
      <c r="AI228" s="18">
        <v>0</v>
      </c>
      <c r="AJ228" s="18">
        <v>0</v>
      </c>
      <c r="AK228" s="18">
        <v>1</v>
      </c>
      <c r="AL228" s="18">
        <v>0</v>
      </c>
      <c r="AM228" s="19">
        <v>75</v>
      </c>
    </row>
    <row r="229" spans="22:39" x14ac:dyDescent="0.25">
      <c r="V229" s="16"/>
      <c r="W229" s="16"/>
      <c r="X229" s="17" t="s">
        <v>53</v>
      </c>
      <c r="Y229" s="18">
        <v>1</v>
      </c>
      <c r="Z229" s="18">
        <v>1</v>
      </c>
      <c r="AA229" s="18">
        <v>1</v>
      </c>
      <c r="AB229" s="18">
        <v>0</v>
      </c>
      <c r="AC229" s="18">
        <v>0</v>
      </c>
      <c r="AD229" s="18">
        <v>0</v>
      </c>
      <c r="AE229" s="18">
        <v>0</v>
      </c>
      <c r="AF229" s="18">
        <v>0</v>
      </c>
      <c r="AG229" s="18">
        <v>0</v>
      </c>
      <c r="AH229" s="18">
        <v>0</v>
      </c>
      <c r="AI229" s="18">
        <v>0</v>
      </c>
      <c r="AJ229" s="18">
        <v>0</v>
      </c>
      <c r="AK229" s="18">
        <v>0</v>
      </c>
      <c r="AL229" s="18">
        <v>0</v>
      </c>
      <c r="AM229" s="19">
        <v>100</v>
      </c>
    </row>
    <row r="230" spans="22:39" x14ac:dyDescent="0.25">
      <c r="V230" s="16"/>
      <c r="W230" s="16"/>
      <c r="X230" s="17" t="s">
        <v>34</v>
      </c>
      <c r="Y230" s="18">
        <v>1</v>
      </c>
      <c r="Z230" s="18">
        <v>0</v>
      </c>
      <c r="AA230" s="18">
        <v>0</v>
      </c>
      <c r="AB230" s="18">
        <v>0</v>
      </c>
      <c r="AC230" s="18">
        <v>0</v>
      </c>
      <c r="AD230" s="18">
        <v>0</v>
      </c>
      <c r="AE230" s="18">
        <v>0</v>
      </c>
      <c r="AF230" s="18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v>1</v>
      </c>
      <c r="AL230" s="18">
        <v>0</v>
      </c>
      <c r="AM230" s="19">
        <v>0</v>
      </c>
    </row>
    <row r="231" spans="22:39" x14ac:dyDescent="0.25">
      <c r="V231" s="16"/>
      <c r="W231" s="16" t="s">
        <v>37</v>
      </c>
      <c r="X231" s="17"/>
      <c r="Y231" s="18">
        <v>2015</v>
      </c>
      <c r="Z231" s="18">
        <v>789</v>
      </c>
      <c r="AA231" s="18">
        <v>748</v>
      </c>
      <c r="AB231" s="18">
        <v>41</v>
      </c>
      <c r="AC231" s="18">
        <v>13</v>
      </c>
      <c r="AD231" s="18">
        <v>2</v>
      </c>
      <c r="AE231" s="18">
        <v>11</v>
      </c>
      <c r="AF231" s="18">
        <v>8</v>
      </c>
      <c r="AG231" s="18">
        <v>4</v>
      </c>
      <c r="AH231" s="18">
        <v>0</v>
      </c>
      <c r="AI231" s="18">
        <v>3</v>
      </c>
      <c r="AJ231" s="18">
        <v>0</v>
      </c>
      <c r="AK231" s="18">
        <v>1226</v>
      </c>
      <c r="AL231" s="18">
        <v>0</v>
      </c>
      <c r="AM231" s="19">
        <v>39.156327543424318</v>
      </c>
    </row>
    <row r="232" spans="22:39" x14ac:dyDescent="0.25">
      <c r="V232" s="16"/>
      <c r="W232" s="16"/>
      <c r="X232" s="17" t="s">
        <v>16</v>
      </c>
      <c r="Y232" s="18">
        <v>81</v>
      </c>
      <c r="Z232" s="18">
        <v>25</v>
      </c>
      <c r="AA232" s="18">
        <v>25</v>
      </c>
      <c r="AB232" s="18">
        <v>0</v>
      </c>
      <c r="AC232" s="18">
        <v>0</v>
      </c>
      <c r="AD232" s="18">
        <v>0</v>
      </c>
      <c r="AE232" s="18">
        <v>0</v>
      </c>
      <c r="AF232" s="18">
        <v>0</v>
      </c>
      <c r="AG232" s="18">
        <v>0</v>
      </c>
      <c r="AH232" s="18">
        <v>0</v>
      </c>
      <c r="AI232" s="18">
        <v>0</v>
      </c>
      <c r="AJ232" s="18">
        <v>0</v>
      </c>
      <c r="AK232" s="18">
        <v>56</v>
      </c>
      <c r="AL232" s="18">
        <v>0</v>
      </c>
      <c r="AM232" s="19">
        <v>30.864197530864196</v>
      </c>
    </row>
    <row r="233" spans="22:39" x14ac:dyDescent="0.25">
      <c r="V233" s="16"/>
      <c r="W233" s="16"/>
      <c r="X233" s="17" t="s">
        <v>18</v>
      </c>
      <c r="Y233" s="18">
        <v>2</v>
      </c>
      <c r="Z233" s="18">
        <v>0</v>
      </c>
      <c r="AA233" s="18">
        <v>0</v>
      </c>
      <c r="AB233" s="18">
        <v>0</v>
      </c>
      <c r="AC233" s="18">
        <v>0</v>
      </c>
      <c r="AD233" s="18">
        <v>0</v>
      </c>
      <c r="AE233" s="18">
        <v>0</v>
      </c>
      <c r="AF233" s="18">
        <v>0</v>
      </c>
      <c r="AG233" s="18">
        <v>0</v>
      </c>
      <c r="AH233" s="18">
        <v>0</v>
      </c>
      <c r="AI233" s="18">
        <v>0</v>
      </c>
      <c r="AJ233" s="18">
        <v>0</v>
      </c>
      <c r="AK233" s="18">
        <v>2</v>
      </c>
      <c r="AL233" s="18">
        <v>0</v>
      </c>
      <c r="AM233" s="19">
        <v>0</v>
      </c>
    </row>
    <row r="234" spans="22:39" x14ac:dyDescent="0.25">
      <c r="V234" s="16"/>
      <c r="W234" s="16"/>
      <c r="X234" s="17" t="s">
        <v>19</v>
      </c>
      <c r="Y234" s="18">
        <v>314</v>
      </c>
      <c r="Z234" s="18">
        <v>78</v>
      </c>
      <c r="AA234" s="18">
        <v>77</v>
      </c>
      <c r="AB234" s="18">
        <v>1</v>
      </c>
      <c r="AC234" s="18">
        <v>1</v>
      </c>
      <c r="AD234" s="18">
        <v>0</v>
      </c>
      <c r="AE234" s="18">
        <v>0</v>
      </c>
      <c r="AF234" s="18">
        <v>0</v>
      </c>
      <c r="AG234" s="18">
        <v>0</v>
      </c>
      <c r="AH234" s="18">
        <v>0</v>
      </c>
      <c r="AI234" s="18">
        <v>0</v>
      </c>
      <c r="AJ234" s="18">
        <v>0</v>
      </c>
      <c r="AK234" s="18">
        <v>236</v>
      </c>
      <c r="AL234" s="18">
        <v>0</v>
      </c>
      <c r="AM234" s="19">
        <v>24.840764331210192</v>
      </c>
    </row>
    <row r="235" spans="22:39" x14ac:dyDescent="0.25">
      <c r="V235" s="16"/>
      <c r="W235" s="16"/>
      <c r="X235" s="17" t="s">
        <v>20</v>
      </c>
      <c r="Y235" s="18">
        <v>474</v>
      </c>
      <c r="Z235" s="18">
        <v>191</v>
      </c>
      <c r="AA235" s="18">
        <v>183</v>
      </c>
      <c r="AB235" s="18">
        <v>8</v>
      </c>
      <c r="AC235" s="18">
        <v>5</v>
      </c>
      <c r="AD235" s="18">
        <v>0</v>
      </c>
      <c r="AE235" s="18">
        <v>0</v>
      </c>
      <c r="AF235" s="18">
        <v>3</v>
      </c>
      <c r="AG235" s="18">
        <v>0</v>
      </c>
      <c r="AH235" s="18">
        <v>0</v>
      </c>
      <c r="AI235" s="18">
        <v>0</v>
      </c>
      <c r="AJ235" s="18">
        <v>0</v>
      </c>
      <c r="AK235" s="18">
        <v>283</v>
      </c>
      <c r="AL235" s="18">
        <v>0</v>
      </c>
      <c r="AM235" s="19">
        <v>40.29535864978903</v>
      </c>
    </row>
    <row r="236" spans="22:39" x14ac:dyDescent="0.25">
      <c r="V236" s="16"/>
      <c r="W236" s="16"/>
      <c r="X236" s="17" t="s">
        <v>23</v>
      </c>
      <c r="Y236" s="18">
        <v>8</v>
      </c>
      <c r="Z236" s="18">
        <v>1</v>
      </c>
      <c r="AA236" s="18">
        <v>1</v>
      </c>
      <c r="AB236" s="18">
        <v>0</v>
      </c>
      <c r="AC236" s="18">
        <v>0</v>
      </c>
      <c r="AD236" s="18">
        <v>0</v>
      </c>
      <c r="AE236" s="18">
        <v>0</v>
      </c>
      <c r="AF236" s="18">
        <v>0</v>
      </c>
      <c r="AG236" s="18">
        <v>0</v>
      </c>
      <c r="AH236" s="18">
        <v>0</v>
      </c>
      <c r="AI236" s="18">
        <v>0</v>
      </c>
      <c r="AJ236" s="18">
        <v>0</v>
      </c>
      <c r="AK236" s="18">
        <v>7</v>
      </c>
      <c r="AL236" s="18">
        <v>0</v>
      </c>
      <c r="AM236" s="19">
        <v>12.5</v>
      </c>
    </row>
    <row r="237" spans="22:39" x14ac:dyDescent="0.25">
      <c r="V237" s="16"/>
      <c r="W237" s="16"/>
      <c r="X237" s="17" t="s">
        <v>24</v>
      </c>
      <c r="Y237" s="18">
        <v>602</v>
      </c>
      <c r="Z237" s="18">
        <v>191</v>
      </c>
      <c r="AA237" s="18">
        <v>186</v>
      </c>
      <c r="AB237" s="18">
        <v>5</v>
      </c>
      <c r="AC237" s="18">
        <v>1</v>
      </c>
      <c r="AD237" s="18">
        <v>0</v>
      </c>
      <c r="AE237" s="18">
        <v>2</v>
      </c>
      <c r="AF237" s="18">
        <v>1</v>
      </c>
      <c r="AG237" s="18">
        <v>1</v>
      </c>
      <c r="AH237" s="18">
        <v>0</v>
      </c>
      <c r="AI237" s="18">
        <v>0</v>
      </c>
      <c r="AJ237" s="18">
        <v>0</v>
      </c>
      <c r="AK237" s="18">
        <v>411</v>
      </c>
      <c r="AL237" s="18">
        <v>0</v>
      </c>
      <c r="AM237" s="19">
        <v>31.727574750830566</v>
      </c>
    </row>
    <row r="238" spans="22:39" x14ac:dyDescent="0.25">
      <c r="V238" s="16"/>
      <c r="W238" s="16"/>
      <c r="X238" s="17" t="s">
        <v>25</v>
      </c>
      <c r="Y238" s="18">
        <v>283</v>
      </c>
      <c r="Z238" s="18">
        <v>142</v>
      </c>
      <c r="AA238" s="18">
        <v>130</v>
      </c>
      <c r="AB238" s="18">
        <v>12</v>
      </c>
      <c r="AC238" s="18">
        <v>3</v>
      </c>
      <c r="AD238" s="18">
        <v>1</v>
      </c>
      <c r="AE238" s="18">
        <v>3</v>
      </c>
      <c r="AF238" s="18">
        <v>2</v>
      </c>
      <c r="AG238" s="18">
        <v>2</v>
      </c>
      <c r="AH238" s="18">
        <v>0</v>
      </c>
      <c r="AI238" s="18">
        <v>1</v>
      </c>
      <c r="AJ238" s="18">
        <v>0</v>
      </c>
      <c r="AK238" s="18">
        <v>141</v>
      </c>
      <c r="AL238" s="18">
        <v>0</v>
      </c>
      <c r="AM238" s="19">
        <v>50.176678445229683</v>
      </c>
    </row>
    <row r="239" spans="22:39" x14ac:dyDescent="0.25">
      <c r="V239" s="16"/>
      <c r="W239" s="16"/>
      <c r="X239" s="17" t="s">
        <v>27</v>
      </c>
      <c r="Y239" s="18">
        <v>9</v>
      </c>
      <c r="Z239" s="18">
        <v>5</v>
      </c>
      <c r="AA239" s="18">
        <v>3</v>
      </c>
      <c r="AB239" s="18">
        <v>2</v>
      </c>
      <c r="AC239" s="18">
        <v>0</v>
      </c>
      <c r="AD239" s="18">
        <v>0</v>
      </c>
      <c r="AE239" s="18">
        <v>2</v>
      </c>
      <c r="AF239" s="18">
        <v>0</v>
      </c>
      <c r="AG239" s="18">
        <v>0</v>
      </c>
      <c r="AH239" s="18">
        <v>0</v>
      </c>
      <c r="AI239" s="18">
        <v>0</v>
      </c>
      <c r="AJ239" s="18">
        <v>0</v>
      </c>
      <c r="AK239" s="18">
        <v>4</v>
      </c>
      <c r="AL239" s="18">
        <v>0</v>
      </c>
      <c r="AM239" s="19">
        <v>55.555555555555557</v>
      </c>
    </row>
    <row r="240" spans="22:39" x14ac:dyDescent="0.25">
      <c r="V240" s="16"/>
      <c r="W240" s="16"/>
      <c r="X240" s="17" t="s">
        <v>28</v>
      </c>
      <c r="Y240" s="18">
        <v>98</v>
      </c>
      <c r="Z240" s="18">
        <v>52</v>
      </c>
      <c r="AA240" s="18">
        <v>49</v>
      </c>
      <c r="AB240" s="18">
        <v>3</v>
      </c>
      <c r="AC240" s="18">
        <v>1</v>
      </c>
      <c r="AD240" s="18">
        <v>0</v>
      </c>
      <c r="AE240" s="18">
        <v>1</v>
      </c>
      <c r="AF240" s="18">
        <v>1</v>
      </c>
      <c r="AG240" s="18">
        <v>0</v>
      </c>
      <c r="AH240" s="18">
        <v>0</v>
      </c>
      <c r="AI240" s="18">
        <v>0</v>
      </c>
      <c r="AJ240" s="18">
        <v>0</v>
      </c>
      <c r="AK240" s="18">
        <v>46</v>
      </c>
      <c r="AL240" s="18">
        <v>0</v>
      </c>
      <c r="AM240" s="19">
        <v>53.061224489795919</v>
      </c>
    </row>
    <row r="241" spans="22:39" x14ac:dyDescent="0.25">
      <c r="V241" s="16"/>
      <c r="W241" s="16"/>
      <c r="X241" s="17" t="s">
        <v>29</v>
      </c>
      <c r="Y241" s="18">
        <v>122</v>
      </c>
      <c r="Z241" s="18">
        <v>84</v>
      </c>
      <c r="AA241" s="18">
        <v>75</v>
      </c>
      <c r="AB241" s="18">
        <v>9</v>
      </c>
      <c r="AC241" s="18">
        <v>1</v>
      </c>
      <c r="AD241" s="18">
        <v>1</v>
      </c>
      <c r="AE241" s="18">
        <v>3</v>
      </c>
      <c r="AF241" s="18">
        <v>1</v>
      </c>
      <c r="AG241" s="18">
        <v>1</v>
      </c>
      <c r="AH241" s="18">
        <v>0</v>
      </c>
      <c r="AI241" s="18">
        <v>2</v>
      </c>
      <c r="AJ241" s="18">
        <v>0</v>
      </c>
      <c r="AK241" s="18">
        <v>38</v>
      </c>
      <c r="AL241" s="18">
        <v>0</v>
      </c>
      <c r="AM241" s="19">
        <v>68.852459016393439</v>
      </c>
    </row>
    <row r="242" spans="22:39" x14ac:dyDescent="0.25">
      <c r="V242" s="16"/>
      <c r="W242" s="16"/>
      <c r="X242" s="17" t="s">
        <v>51</v>
      </c>
      <c r="Y242" s="18">
        <v>5</v>
      </c>
      <c r="Z242" s="18">
        <v>5</v>
      </c>
      <c r="AA242" s="18">
        <v>4</v>
      </c>
      <c r="AB242" s="18">
        <v>1</v>
      </c>
      <c r="AC242" s="18">
        <v>1</v>
      </c>
      <c r="AD242" s="18">
        <v>0</v>
      </c>
      <c r="AE242" s="18">
        <v>0</v>
      </c>
      <c r="AF242" s="18">
        <v>0</v>
      </c>
      <c r="AG242" s="18">
        <v>0</v>
      </c>
      <c r="AH242" s="18">
        <v>0</v>
      </c>
      <c r="AI242" s="18">
        <v>0</v>
      </c>
      <c r="AJ242" s="18">
        <v>0</v>
      </c>
      <c r="AK242" s="18">
        <v>0</v>
      </c>
      <c r="AL242" s="18">
        <v>0</v>
      </c>
      <c r="AM242" s="19">
        <v>100</v>
      </c>
    </row>
    <row r="243" spans="22:39" x14ac:dyDescent="0.25">
      <c r="V243" s="16"/>
      <c r="W243" s="16"/>
      <c r="X243" s="17" t="s">
        <v>52</v>
      </c>
      <c r="Y243" s="18">
        <v>15</v>
      </c>
      <c r="Z243" s="18">
        <v>15</v>
      </c>
      <c r="AA243" s="18">
        <v>15</v>
      </c>
      <c r="AB243" s="18">
        <v>0</v>
      </c>
      <c r="AC243" s="18">
        <v>0</v>
      </c>
      <c r="AD243" s="18">
        <v>0</v>
      </c>
      <c r="AE243" s="18">
        <v>0</v>
      </c>
      <c r="AF243" s="18">
        <v>0</v>
      </c>
      <c r="AG243" s="18">
        <v>0</v>
      </c>
      <c r="AH243" s="18">
        <v>0</v>
      </c>
      <c r="AI243" s="18">
        <v>0</v>
      </c>
      <c r="AJ243" s="18">
        <v>0</v>
      </c>
      <c r="AK243" s="18">
        <v>0</v>
      </c>
      <c r="AL243" s="18">
        <v>0</v>
      </c>
      <c r="AM243" s="19">
        <v>100</v>
      </c>
    </row>
    <row r="244" spans="22:39" x14ac:dyDescent="0.25">
      <c r="V244" s="16"/>
      <c r="W244" s="16"/>
      <c r="X244" s="17" t="s">
        <v>34</v>
      </c>
      <c r="Y244" s="18">
        <v>2</v>
      </c>
      <c r="Z244" s="18">
        <v>0</v>
      </c>
      <c r="AA244" s="18">
        <v>0</v>
      </c>
      <c r="AB244" s="18">
        <v>0</v>
      </c>
      <c r="AC244" s="18">
        <v>0</v>
      </c>
      <c r="AD244" s="18">
        <v>0</v>
      </c>
      <c r="AE244" s="18">
        <v>0</v>
      </c>
      <c r="AF244" s="18">
        <v>0</v>
      </c>
      <c r="AG244" s="18">
        <v>0</v>
      </c>
      <c r="AH244" s="18">
        <v>0</v>
      </c>
      <c r="AI244" s="18">
        <v>0</v>
      </c>
      <c r="AJ244" s="18">
        <v>0</v>
      </c>
      <c r="AK244" s="18">
        <v>2</v>
      </c>
      <c r="AL244" s="18">
        <v>0</v>
      </c>
      <c r="AM244" s="19">
        <v>0</v>
      </c>
    </row>
    <row r="245" spans="22:39" x14ac:dyDescent="0.25">
      <c r="V245" s="16" t="s">
        <v>62</v>
      </c>
      <c r="W245" s="16"/>
      <c r="X245" s="17"/>
      <c r="Y245" s="18">
        <v>1135</v>
      </c>
      <c r="Z245" s="18">
        <v>605</v>
      </c>
      <c r="AA245" s="18">
        <v>539</v>
      </c>
      <c r="AB245" s="18">
        <v>66</v>
      </c>
      <c r="AC245" s="18">
        <v>23</v>
      </c>
      <c r="AD245" s="18">
        <v>7</v>
      </c>
      <c r="AE245" s="18">
        <v>12</v>
      </c>
      <c r="AF245" s="18">
        <v>10</v>
      </c>
      <c r="AG245" s="18">
        <v>2</v>
      </c>
      <c r="AH245" s="18">
        <v>0</v>
      </c>
      <c r="AI245" s="18">
        <v>11</v>
      </c>
      <c r="AJ245" s="18">
        <v>1</v>
      </c>
      <c r="AK245" s="18">
        <v>530</v>
      </c>
      <c r="AL245" s="18">
        <v>0</v>
      </c>
      <c r="AM245" s="19">
        <v>53.303964757709252</v>
      </c>
    </row>
    <row r="246" spans="22:39" x14ac:dyDescent="0.25">
      <c r="V246" s="16"/>
      <c r="W246" s="16"/>
      <c r="X246" s="17" t="s">
        <v>16</v>
      </c>
      <c r="Y246" s="18">
        <v>36</v>
      </c>
      <c r="Z246" s="18">
        <v>9</v>
      </c>
      <c r="AA246" s="18">
        <v>9</v>
      </c>
      <c r="AB246" s="18">
        <v>0</v>
      </c>
      <c r="AC246" s="18">
        <v>0</v>
      </c>
      <c r="AD246" s="18">
        <v>0</v>
      </c>
      <c r="AE246" s="18">
        <v>0</v>
      </c>
      <c r="AF246" s="18">
        <v>0</v>
      </c>
      <c r="AG246" s="18">
        <v>0</v>
      </c>
      <c r="AH246" s="18">
        <v>0</v>
      </c>
      <c r="AI246" s="18">
        <v>0</v>
      </c>
      <c r="AJ246" s="18">
        <v>0</v>
      </c>
      <c r="AK246" s="18">
        <v>27</v>
      </c>
      <c r="AL246" s="18">
        <v>0</v>
      </c>
      <c r="AM246" s="19">
        <v>25</v>
      </c>
    </row>
    <row r="247" spans="22:39" x14ac:dyDescent="0.25">
      <c r="V247" s="16"/>
      <c r="W247" s="16"/>
      <c r="X247" s="17" t="s">
        <v>18</v>
      </c>
      <c r="Y247" s="18">
        <v>1</v>
      </c>
      <c r="Z247" s="18">
        <v>0</v>
      </c>
      <c r="AA247" s="18">
        <v>0</v>
      </c>
      <c r="AB247" s="18">
        <v>0</v>
      </c>
      <c r="AC247" s="18">
        <v>0</v>
      </c>
      <c r="AD247" s="18">
        <v>0</v>
      </c>
      <c r="AE247" s="18">
        <v>0</v>
      </c>
      <c r="AF247" s="18">
        <v>0</v>
      </c>
      <c r="AG247" s="18">
        <v>0</v>
      </c>
      <c r="AH247" s="18">
        <v>0</v>
      </c>
      <c r="AI247" s="18">
        <v>0</v>
      </c>
      <c r="AJ247" s="18">
        <v>0</v>
      </c>
      <c r="AK247" s="18">
        <v>1</v>
      </c>
      <c r="AL247" s="18">
        <v>0</v>
      </c>
      <c r="AM247" s="19">
        <v>0</v>
      </c>
    </row>
    <row r="248" spans="22:39" x14ac:dyDescent="0.25">
      <c r="V248" s="16"/>
      <c r="W248" s="16"/>
      <c r="X248" s="17" t="s">
        <v>19</v>
      </c>
      <c r="Y248" s="18">
        <v>122</v>
      </c>
      <c r="Z248" s="18">
        <v>36</v>
      </c>
      <c r="AA248" s="18">
        <v>35</v>
      </c>
      <c r="AB248" s="18">
        <v>1</v>
      </c>
      <c r="AC248" s="18">
        <v>1</v>
      </c>
      <c r="AD248" s="18">
        <v>0</v>
      </c>
      <c r="AE248" s="18">
        <v>0</v>
      </c>
      <c r="AF248" s="18">
        <v>0</v>
      </c>
      <c r="AG248" s="18">
        <v>0</v>
      </c>
      <c r="AH248" s="18">
        <v>0</v>
      </c>
      <c r="AI248" s="18">
        <v>0</v>
      </c>
      <c r="AJ248" s="18">
        <v>0</v>
      </c>
      <c r="AK248" s="18">
        <v>86</v>
      </c>
      <c r="AL248" s="18">
        <v>0</v>
      </c>
      <c r="AM248" s="19">
        <v>29.508196721311474</v>
      </c>
    </row>
    <row r="249" spans="22:39" x14ac:dyDescent="0.25">
      <c r="V249" s="16"/>
      <c r="W249" s="16"/>
      <c r="X249" s="17" t="s">
        <v>20</v>
      </c>
      <c r="Y249" s="18">
        <v>168</v>
      </c>
      <c r="Z249" s="18">
        <v>68</v>
      </c>
      <c r="AA249" s="18">
        <v>59</v>
      </c>
      <c r="AB249" s="18">
        <v>9</v>
      </c>
      <c r="AC249" s="18">
        <v>2</v>
      </c>
      <c r="AD249" s="18">
        <v>1</v>
      </c>
      <c r="AE249" s="18">
        <v>2</v>
      </c>
      <c r="AF249" s="18">
        <v>3</v>
      </c>
      <c r="AG249" s="18">
        <v>0</v>
      </c>
      <c r="AH249" s="18">
        <v>0</v>
      </c>
      <c r="AI249" s="18">
        <v>1</v>
      </c>
      <c r="AJ249" s="18">
        <v>0</v>
      </c>
      <c r="AK249" s="18">
        <v>100</v>
      </c>
      <c r="AL249" s="18">
        <v>0</v>
      </c>
      <c r="AM249" s="19">
        <v>40.476190476190474</v>
      </c>
    </row>
    <row r="250" spans="22:39" x14ac:dyDescent="0.25">
      <c r="V250" s="16"/>
      <c r="W250" s="16"/>
      <c r="X250" s="17" t="s">
        <v>23</v>
      </c>
      <c r="Y250" s="18">
        <v>4</v>
      </c>
      <c r="Z250" s="18">
        <v>1</v>
      </c>
      <c r="AA250" s="18">
        <v>1</v>
      </c>
      <c r="AB250" s="18">
        <v>0</v>
      </c>
      <c r="AC250" s="18">
        <v>0</v>
      </c>
      <c r="AD250" s="18">
        <v>0</v>
      </c>
      <c r="AE250" s="18">
        <v>0</v>
      </c>
      <c r="AF250" s="18">
        <v>0</v>
      </c>
      <c r="AG250" s="18">
        <v>0</v>
      </c>
      <c r="AH250" s="18">
        <v>0</v>
      </c>
      <c r="AI250" s="18">
        <v>0</v>
      </c>
      <c r="AJ250" s="18">
        <v>0</v>
      </c>
      <c r="AK250" s="18">
        <v>3</v>
      </c>
      <c r="AL250" s="18">
        <v>0</v>
      </c>
      <c r="AM250" s="19">
        <v>25</v>
      </c>
    </row>
    <row r="251" spans="22:39" x14ac:dyDescent="0.25">
      <c r="V251" s="16"/>
      <c r="W251" s="16"/>
      <c r="X251" s="17" t="s">
        <v>24</v>
      </c>
      <c r="Y251" s="18">
        <v>363</v>
      </c>
      <c r="Z251" s="18">
        <v>183</v>
      </c>
      <c r="AA251" s="18">
        <v>153</v>
      </c>
      <c r="AB251" s="18">
        <v>30</v>
      </c>
      <c r="AC251" s="18">
        <v>8</v>
      </c>
      <c r="AD251" s="18">
        <v>3</v>
      </c>
      <c r="AE251" s="18">
        <v>8</v>
      </c>
      <c r="AF251" s="18">
        <v>6</v>
      </c>
      <c r="AG251" s="18">
        <v>1</v>
      </c>
      <c r="AH251" s="18">
        <v>0</v>
      </c>
      <c r="AI251" s="18">
        <v>4</v>
      </c>
      <c r="AJ251" s="18">
        <v>0</v>
      </c>
      <c r="AK251" s="18">
        <v>180</v>
      </c>
      <c r="AL251" s="18">
        <v>0</v>
      </c>
      <c r="AM251" s="19">
        <v>50.413223140495866</v>
      </c>
    </row>
    <row r="252" spans="22:39" x14ac:dyDescent="0.25">
      <c r="V252" s="16"/>
      <c r="W252" s="16"/>
      <c r="X252" s="17" t="s">
        <v>25</v>
      </c>
      <c r="Y252" s="18">
        <v>238</v>
      </c>
      <c r="Z252" s="18">
        <v>164</v>
      </c>
      <c r="AA252" s="18">
        <v>145</v>
      </c>
      <c r="AB252" s="18">
        <v>19</v>
      </c>
      <c r="AC252" s="18">
        <v>9</v>
      </c>
      <c r="AD252" s="18">
        <v>1</v>
      </c>
      <c r="AE252" s="18">
        <v>1</v>
      </c>
      <c r="AF252" s="18">
        <v>1</v>
      </c>
      <c r="AG252" s="18">
        <v>1</v>
      </c>
      <c r="AH252" s="18">
        <v>0</v>
      </c>
      <c r="AI252" s="18">
        <v>6</v>
      </c>
      <c r="AJ252" s="18">
        <v>0</v>
      </c>
      <c r="AK252" s="18">
        <v>74</v>
      </c>
      <c r="AL252" s="18">
        <v>0</v>
      </c>
      <c r="AM252" s="19">
        <v>68.907563025210081</v>
      </c>
    </row>
    <row r="253" spans="22:39" x14ac:dyDescent="0.25">
      <c r="V253" s="16"/>
      <c r="W253" s="16"/>
      <c r="X253" s="17" t="s">
        <v>27</v>
      </c>
      <c r="Y253" s="18">
        <v>8</v>
      </c>
      <c r="Z253" s="18">
        <v>4</v>
      </c>
      <c r="AA253" s="18">
        <v>4</v>
      </c>
      <c r="AB253" s="18">
        <v>0</v>
      </c>
      <c r="AC253" s="18">
        <v>0</v>
      </c>
      <c r="AD253" s="18">
        <v>0</v>
      </c>
      <c r="AE253" s="18">
        <v>0</v>
      </c>
      <c r="AF253" s="18">
        <v>0</v>
      </c>
      <c r="AG253" s="18">
        <v>0</v>
      </c>
      <c r="AH253" s="18">
        <v>0</v>
      </c>
      <c r="AI253" s="18">
        <v>0</v>
      </c>
      <c r="AJ253" s="18">
        <v>0</v>
      </c>
      <c r="AK253" s="18">
        <v>4</v>
      </c>
      <c r="AL253" s="18">
        <v>0</v>
      </c>
      <c r="AM253" s="19">
        <v>50</v>
      </c>
    </row>
    <row r="254" spans="22:39" x14ac:dyDescent="0.25">
      <c r="V254" s="16"/>
      <c r="W254" s="16"/>
      <c r="X254" s="17" t="s">
        <v>28</v>
      </c>
      <c r="Y254" s="18">
        <v>70</v>
      </c>
      <c r="Z254" s="18">
        <v>44</v>
      </c>
      <c r="AA254" s="18">
        <v>41</v>
      </c>
      <c r="AB254" s="18">
        <v>3</v>
      </c>
      <c r="AC254" s="18">
        <v>1</v>
      </c>
      <c r="AD254" s="18">
        <v>0</v>
      </c>
      <c r="AE254" s="18">
        <v>1</v>
      </c>
      <c r="AF254" s="18">
        <v>0</v>
      </c>
      <c r="AG254" s="18">
        <v>0</v>
      </c>
      <c r="AH254" s="18">
        <v>0</v>
      </c>
      <c r="AI254" s="18">
        <v>0</v>
      </c>
      <c r="AJ254" s="18">
        <v>1</v>
      </c>
      <c r="AK254" s="18">
        <v>26</v>
      </c>
      <c r="AL254" s="18">
        <v>0</v>
      </c>
      <c r="AM254" s="19">
        <v>62.857142857142854</v>
      </c>
    </row>
    <row r="255" spans="22:39" x14ac:dyDescent="0.25">
      <c r="V255" s="16"/>
      <c r="W255" s="16"/>
      <c r="X255" s="17" t="s">
        <v>29</v>
      </c>
      <c r="Y255" s="18">
        <v>99</v>
      </c>
      <c r="Z255" s="18">
        <v>72</v>
      </c>
      <c r="AA255" s="18">
        <v>69</v>
      </c>
      <c r="AB255" s="18">
        <v>3</v>
      </c>
      <c r="AC255" s="18">
        <v>2</v>
      </c>
      <c r="AD255" s="18">
        <v>1</v>
      </c>
      <c r="AE255" s="18">
        <v>0</v>
      </c>
      <c r="AF255" s="18">
        <v>0</v>
      </c>
      <c r="AG255" s="18">
        <v>0</v>
      </c>
      <c r="AH255" s="18">
        <v>0</v>
      </c>
      <c r="AI255" s="18">
        <v>0</v>
      </c>
      <c r="AJ255" s="18">
        <v>0</v>
      </c>
      <c r="AK255" s="18">
        <v>27</v>
      </c>
      <c r="AL255" s="18">
        <v>0</v>
      </c>
      <c r="AM255" s="19">
        <v>72.727272727272734</v>
      </c>
    </row>
    <row r="256" spans="22:39" x14ac:dyDescent="0.25">
      <c r="V256" s="16"/>
      <c r="W256" s="16"/>
      <c r="X256" s="17" t="s">
        <v>51</v>
      </c>
      <c r="Y256" s="18">
        <v>5</v>
      </c>
      <c r="Z256" s="18">
        <v>5</v>
      </c>
      <c r="AA256" s="18">
        <v>5</v>
      </c>
      <c r="AB256" s="18">
        <v>0</v>
      </c>
      <c r="AC256" s="18">
        <v>0</v>
      </c>
      <c r="AD256" s="18">
        <v>0</v>
      </c>
      <c r="AE256" s="18">
        <v>0</v>
      </c>
      <c r="AF256" s="18">
        <v>0</v>
      </c>
      <c r="AG256" s="18">
        <v>0</v>
      </c>
      <c r="AH256" s="18">
        <v>0</v>
      </c>
      <c r="AI256" s="18">
        <v>0</v>
      </c>
      <c r="AJ256" s="18">
        <v>0</v>
      </c>
      <c r="AK256" s="18">
        <v>0</v>
      </c>
      <c r="AL256" s="18">
        <v>0</v>
      </c>
      <c r="AM256" s="19">
        <v>100</v>
      </c>
    </row>
    <row r="257" spans="22:39" x14ac:dyDescent="0.25">
      <c r="V257" s="16"/>
      <c r="W257" s="16"/>
      <c r="X257" s="17" t="s">
        <v>52</v>
      </c>
      <c r="Y257" s="18">
        <v>16</v>
      </c>
      <c r="Z257" s="18">
        <v>15</v>
      </c>
      <c r="AA257" s="18">
        <v>14</v>
      </c>
      <c r="AB257" s="18">
        <v>1</v>
      </c>
      <c r="AC257" s="18">
        <v>0</v>
      </c>
      <c r="AD257" s="18">
        <v>1</v>
      </c>
      <c r="AE257" s="18">
        <v>0</v>
      </c>
      <c r="AF257" s="18">
        <v>0</v>
      </c>
      <c r="AG257" s="18">
        <v>0</v>
      </c>
      <c r="AH257" s="18">
        <v>0</v>
      </c>
      <c r="AI257" s="18">
        <v>0</v>
      </c>
      <c r="AJ257" s="18">
        <v>0</v>
      </c>
      <c r="AK257" s="18">
        <v>1</v>
      </c>
      <c r="AL257" s="18">
        <v>0</v>
      </c>
      <c r="AM257" s="19">
        <v>93.75</v>
      </c>
    </row>
    <row r="258" spans="22:39" x14ac:dyDescent="0.25">
      <c r="V258" s="16"/>
      <c r="W258" s="16"/>
      <c r="X258" s="17" t="s">
        <v>53</v>
      </c>
      <c r="Y258" s="18">
        <v>4</v>
      </c>
      <c r="Z258" s="18">
        <v>4</v>
      </c>
      <c r="AA258" s="18">
        <v>4</v>
      </c>
      <c r="AB258" s="18">
        <v>0</v>
      </c>
      <c r="AC258" s="18">
        <v>0</v>
      </c>
      <c r="AD258" s="18">
        <v>0</v>
      </c>
      <c r="AE258" s="18">
        <v>0</v>
      </c>
      <c r="AF258" s="18">
        <v>0</v>
      </c>
      <c r="AG258" s="18">
        <v>0</v>
      </c>
      <c r="AH258" s="18">
        <v>0</v>
      </c>
      <c r="AI258" s="18">
        <v>0</v>
      </c>
      <c r="AJ258" s="18">
        <v>0</v>
      </c>
      <c r="AK258" s="18">
        <v>0</v>
      </c>
      <c r="AL258" s="18">
        <v>0</v>
      </c>
      <c r="AM258" s="19">
        <v>100</v>
      </c>
    </row>
    <row r="259" spans="22:39" x14ac:dyDescent="0.25">
      <c r="V259" s="16"/>
      <c r="W259" s="16"/>
      <c r="X259" s="17" t="s">
        <v>34</v>
      </c>
      <c r="Y259" s="18">
        <v>1</v>
      </c>
      <c r="Z259" s="18">
        <v>0</v>
      </c>
      <c r="AA259" s="18">
        <v>0</v>
      </c>
      <c r="AB259" s="18">
        <v>0</v>
      </c>
      <c r="AC259" s="18">
        <v>0</v>
      </c>
      <c r="AD259" s="18">
        <v>0</v>
      </c>
      <c r="AE259" s="18">
        <v>0</v>
      </c>
      <c r="AF259" s="18">
        <v>0</v>
      </c>
      <c r="AG259" s="18">
        <v>0</v>
      </c>
      <c r="AH259" s="18">
        <v>0</v>
      </c>
      <c r="AI259" s="18">
        <v>0</v>
      </c>
      <c r="AJ259" s="18">
        <v>0</v>
      </c>
      <c r="AK259" s="18">
        <v>1</v>
      </c>
      <c r="AL259" s="18">
        <v>0</v>
      </c>
      <c r="AM259" s="19">
        <v>0</v>
      </c>
    </row>
    <row r="260" spans="22:39" x14ac:dyDescent="0.25">
      <c r="V260" s="16"/>
      <c r="W260" s="16" t="s">
        <v>35</v>
      </c>
      <c r="X260" s="17"/>
      <c r="Y260" s="18">
        <v>573</v>
      </c>
      <c r="Z260" s="18">
        <v>386</v>
      </c>
      <c r="AA260" s="18">
        <v>341</v>
      </c>
      <c r="AB260" s="18">
        <v>45</v>
      </c>
      <c r="AC260" s="18">
        <v>18</v>
      </c>
      <c r="AD260" s="18">
        <v>6</v>
      </c>
      <c r="AE260" s="18">
        <v>8</v>
      </c>
      <c r="AF260" s="18">
        <v>8</v>
      </c>
      <c r="AG260" s="18">
        <v>0</v>
      </c>
      <c r="AH260" s="18">
        <v>0</v>
      </c>
      <c r="AI260" s="18">
        <v>5</v>
      </c>
      <c r="AJ260" s="18">
        <v>0</v>
      </c>
      <c r="AK260" s="18">
        <v>187</v>
      </c>
      <c r="AL260" s="18">
        <v>0</v>
      </c>
      <c r="AM260" s="19">
        <v>67.364746945898773</v>
      </c>
    </row>
    <row r="261" spans="22:39" x14ac:dyDescent="0.25">
      <c r="V261" s="16"/>
      <c r="W261" s="16"/>
      <c r="X261" s="17" t="s">
        <v>16</v>
      </c>
      <c r="Y261" s="18">
        <v>14</v>
      </c>
      <c r="Z261" s="18">
        <v>7</v>
      </c>
      <c r="AA261" s="18">
        <v>7</v>
      </c>
      <c r="AB261" s="18">
        <v>0</v>
      </c>
      <c r="AC261" s="18">
        <v>0</v>
      </c>
      <c r="AD261" s="18">
        <v>0</v>
      </c>
      <c r="AE261" s="18">
        <v>0</v>
      </c>
      <c r="AF261" s="18">
        <v>0</v>
      </c>
      <c r="AG261" s="18">
        <v>0</v>
      </c>
      <c r="AH261" s="18">
        <v>0</v>
      </c>
      <c r="AI261" s="18">
        <v>0</v>
      </c>
      <c r="AJ261" s="18">
        <v>0</v>
      </c>
      <c r="AK261" s="18">
        <v>7</v>
      </c>
      <c r="AL261" s="18">
        <v>0</v>
      </c>
      <c r="AM261" s="19">
        <v>50</v>
      </c>
    </row>
    <row r="262" spans="22:39" x14ac:dyDescent="0.25">
      <c r="V262" s="16"/>
      <c r="W262" s="16"/>
      <c r="X262" s="17" t="s">
        <v>18</v>
      </c>
      <c r="Y262" s="18">
        <v>1</v>
      </c>
      <c r="Z262" s="18">
        <v>0</v>
      </c>
      <c r="AA262" s="18">
        <v>0</v>
      </c>
      <c r="AB262" s="18">
        <v>0</v>
      </c>
      <c r="AC262" s="18">
        <v>0</v>
      </c>
      <c r="AD262" s="18">
        <v>0</v>
      </c>
      <c r="AE262" s="18">
        <v>0</v>
      </c>
      <c r="AF262" s="18">
        <v>0</v>
      </c>
      <c r="AG262" s="18">
        <v>0</v>
      </c>
      <c r="AH262" s="18">
        <v>0</v>
      </c>
      <c r="AI262" s="18">
        <v>0</v>
      </c>
      <c r="AJ262" s="18">
        <v>0</v>
      </c>
      <c r="AK262" s="18">
        <v>1</v>
      </c>
      <c r="AL262" s="18">
        <v>0</v>
      </c>
      <c r="AM262" s="19">
        <v>0</v>
      </c>
    </row>
    <row r="263" spans="22:39" x14ac:dyDescent="0.25">
      <c r="V263" s="16"/>
      <c r="W263" s="16"/>
      <c r="X263" s="17" t="s">
        <v>19</v>
      </c>
      <c r="Y263" s="18">
        <v>59</v>
      </c>
      <c r="Z263" s="18">
        <v>26</v>
      </c>
      <c r="AA263" s="18">
        <v>25</v>
      </c>
      <c r="AB263" s="18">
        <v>1</v>
      </c>
      <c r="AC263" s="18">
        <v>1</v>
      </c>
      <c r="AD263" s="18">
        <v>0</v>
      </c>
      <c r="AE263" s="18">
        <v>0</v>
      </c>
      <c r="AF263" s="18">
        <v>0</v>
      </c>
      <c r="AG263" s="18">
        <v>0</v>
      </c>
      <c r="AH263" s="18">
        <v>0</v>
      </c>
      <c r="AI263" s="18">
        <v>0</v>
      </c>
      <c r="AJ263" s="18">
        <v>0</v>
      </c>
      <c r="AK263" s="18">
        <v>33</v>
      </c>
      <c r="AL263" s="18">
        <v>0</v>
      </c>
      <c r="AM263" s="19">
        <v>44.067796610169488</v>
      </c>
    </row>
    <row r="264" spans="22:39" x14ac:dyDescent="0.25">
      <c r="V264" s="16"/>
      <c r="W264" s="16"/>
      <c r="X264" s="17" t="s">
        <v>20</v>
      </c>
      <c r="Y264" s="18">
        <v>93</v>
      </c>
      <c r="Z264" s="18">
        <v>53</v>
      </c>
      <c r="AA264" s="18">
        <v>46</v>
      </c>
      <c r="AB264" s="18">
        <v>7</v>
      </c>
      <c r="AC264" s="18">
        <v>2</v>
      </c>
      <c r="AD264" s="18">
        <v>1</v>
      </c>
      <c r="AE264" s="18">
        <v>1</v>
      </c>
      <c r="AF264" s="18">
        <v>2</v>
      </c>
      <c r="AG264" s="18">
        <v>0</v>
      </c>
      <c r="AH264" s="18">
        <v>0</v>
      </c>
      <c r="AI264" s="18">
        <v>1</v>
      </c>
      <c r="AJ264" s="18">
        <v>0</v>
      </c>
      <c r="AK264" s="18">
        <v>40</v>
      </c>
      <c r="AL264" s="18">
        <v>0</v>
      </c>
      <c r="AM264" s="19">
        <v>56.98924731182796</v>
      </c>
    </row>
    <row r="265" spans="22:39" x14ac:dyDescent="0.25">
      <c r="V265" s="16"/>
      <c r="W265" s="16"/>
      <c r="X265" s="17" t="s">
        <v>23</v>
      </c>
      <c r="Y265" s="18">
        <v>3</v>
      </c>
      <c r="Z265" s="18">
        <v>1</v>
      </c>
      <c r="AA265" s="18">
        <v>1</v>
      </c>
      <c r="AB265" s="18">
        <v>0</v>
      </c>
      <c r="AC265" s="18">
        <v>0</v>
      </c>
      <c r="AD265" s="18">
        <v>0</v>
      </c>
      <c r="AE265" s="18">
        <v>0</v>
      </c>
      <c r="AF265" s="18">
        <v>0</v>
      </c>
      <c r="AG265" s="18">
        <v>0</v>
      </c>
      <c r="AH265" s="18">
        <v>0</v>
      </c>
      <c r="AI265" s="18">
        <v>0</v>
      </c>
      <c r="AJ265" s="18">
        <v>0</v>
      </c>
      <c r="AK265" s="18">
        <v>2</v>
      </c>
      <c r="AL265" s="18">
        <v>0</v>
      </c>
      <c r="AM265" s="19">
        <v>33.333333333333329</v>
      </c>
    </row>
    <row r="266" spans="22:39" x14ac:dyDescent="0.25">
      <c r="V266" s="16"/>
      <c r="W266" s="16"/>
      <c r="X266" s="17" t="s">
        <v>24</v>
      </c>
      <c r="Y266" s="18">
        <v>215</v>
      </c>
      <c r="Z266" s="18">
        <v>143</v>
      </c>
      <c r="AA266" s="18">
        <v>120</v>
      </c>
      <c r="AB266" s="18">
        <v>23</v>
      </c>
      <c r="AC266" s="18">
        <v>7</v>
      </c>
      <c r="AD266" s="18">
        <v>3</v>
      </c>
      <c r="AE266" s="18">
        <v>6</v>
      </c>
      <c r="AF266" s="18">
        <v>5</v>
      </c>
      <c r="AG266" s="18">
        <v>0</v>
      </c>
      <c r="AH266" s="18">
        <v>0</v>
      </c>
      <c r="AI266" s="18">
        <v>2</v>
      </c>
      <c r="AJ266" s="18">
        <v>0</v>
      </c>
      <c r="AK266" s="18">
        <v>72</v>
      </c>
      <c r="AL266" s="18">
        <v>0</v>
      </c>
      <c r="AM266" s="19">
        <v>66.511627906976742</v>
      </c>
    </row>
    <row r="267" spans="22:39" x14ac:dyDescent="0.25">
      <c r="V267" s="16"/>
      <c r="W267" s="16"/>
      <c r="X267" s="17" t="s">
        <v>25</v>
      </c>
      <c r="Y267" s="18">
        <v>116</v>
      </c>
      <c r="Z267" s="18">
        <v>95</v>
      </c>
      <c r="AA267" s="18">
        <v>86</v>
      </c>
      <c r="AB267" s="18">
        <v>9</v>
      </c>
      <c r="AC267" s="18">
        <v>5</v>
      </c>
      <c r="AD267" s="18">
        <v>1</v>
      </c>
      <c r="AE267" s="18">
        <v>0</v>
      </c>
      <c r="AF267" s="18">
        <v>1</v>
      </c>
      <c r="AG267" s="18">
        <v>0</v>
      </c>
      <c r="AH267" s="18">
        <v>0</v>
      </c>
      <c r="AI267" s="18">
        <v>2</v>
      </c>
      <c r="AJ267" s="18">
        <v>0</v>
      </c>
      <c r="AK267" s="18">
        <v>21</v>
      </c>
      <c r="AL267" s="18">
        <v>0</v>
      </c>
      <c r="AM267" s="19">
        <v>81.896551724137936</v>
      </c>
    </row>
    <row r="268" spans="22:39" x14ac:dyDescent="0.25">
      <c r="V268" s="16"/>
      <c r="W268" s="16"/>
      <c r="X268" s="17" t="s">
        <v>27</v>
      </c>
      <c r="Y268" s="18">
        <v>3</v>
      </c>
      <c r="Z268" s="18">
        <v>1</v>
      </c>
      <c r="AA268" s="18">
        <v>1</v>
      </c>
      <c r="AB268" s="18">
        <v>0</v>
      </c>
      <c r="AC268" s="18">
        <v>0</v>
      </c>
      <c r="AD268" s="18">
        <v>0</v>
      </c>
      <c r="AE268" s="18">
        <v>0</v>
      </c>
      <c r="AF268" s="18">
        <v>0</v>
      </c>
      <c r="AG268" s="18">
        <v>0</v>
      </c>
      <c r="AH268" s="18">
        <v>0</v>
      </c>
      <c r="AI268" s="18">
        <v>0</v>
      </c>
      <c r="AJ268" s="18">
        <v>0</v>
      </c>
      <c r="AK268" s="18">
        <v>2</v>
      </c>
      <c r="AL268" s="18">
        <v>0</v>
      </c>
      <c r="AM268" s="19">
        <v>33.333333333333329</v>
      </c>
    </row>
    <row r="269" spans="22:39" x14ac:dyDescent="0.25">
      <c r="V269" s="16"/>
      <c r="W269" s="16"/>
      <c r="X269" s="17" t="s">
        <v>28</v>
      </c>
      <c r="Y269" s="18">
        <v>28</v>
      </c>
      <c r="Z269" s="18">
        <v>23</v>
      </c>
      <c r="AA269" s="18">
        <v>21</v>
      </c>
      <c r="AB269" s="18">
        <v>2</v>
      </c>
      <c r="AC269" s="18">
        <v>1</v>
      </c>
      <c r="AD269" s="18">
        <v>0</v>
      </c>
      <c r="AE269" s="18">
        <v>1</v>
      </c>
      <c r="AF269" s="18">
        <v>0</v>
      </c>
      <c r="AG269" s="18">
        <v>0</v>
      </c>
      <c r="AH269" s="18">
        <v>0</v>
      </c>
      <c r="AI269" s="18">
        <v>0</v>
      </c>
      <c r="AJ269" s="18">
        <v>0</v>
      </c>
      <c r="AK269" s="18">
        <v>5</v>
      </c>
      <c r="AL269" s="18">
        <v>0</v>
      </c>
      <c r="AM269" s="19">
        <v>82.142857142857139</v>
      </c>
    </row>
    <row r="270" spans="22:39" x14ac:dyDescent="0.25">
      <c r="V270" s="16"/>
      <c r="W270" s="16"/>
      <c r="X270" s="17" t="s">
        <v>29</v>
      </c>
      <c r="Y270" s="18">
        <v>36</v>
      </c>
      <c r="Z270" s="18">
        <v>33</v>
      </c>
      <c r="AA270" s="18">
        <v>31</v>
      </c>
      <c r="AB270" s="18">
        <v>2</v>
      </c>
      <c r="AC270" s="18">
        <v>2</v>
      </c>
      <c r="AD270" s="18">
        <v>0</v>
      </c>
      <c r="AE270" s="18">
        <v>0</v>
      </c>
      <c r="AF270" s="18">
        <v>0</v>
      </c>
      <c r="AG270" s="18">
        <v>0</v>
      </c>
      <c r="AH270" s="18">
        <v>0</v>
      </c>
      <c r="AI270" s="18">
        <v>0</v>
      </c>
      <c r="AJ270" s="18">
        <v>0</v>
      </c>
      <c r="AK270" s="18">
        <v>3</v>
      </c>
      <c r="AL270" s="18">
        <v>0</v>
      </c>
      <c r="AM270" s="19">
        <v>91.666666666666657</v>
      </c>
    </row>
    <row r="271" spans="22:39" x14ac:dyDescent="0.25">
      <c r="V271" s="16"/>
      <c r="W271" s="16"/>
      <c r="X271" s="17" t="s">
        <v>52</v>
      </c>
      <c r="Y271" s="18">
        <v>4</v>
      </c>
      <c r="Z271" s="18">
        <v>4</v>
      </c>
      <c r="AA271" s="18">
        <v>3</v>
      </c>
      <c r="AB271" s="18">
        <v>1</v>
      </c>
      <c r="AC271" s="18">
        <v>0</v>
      </c>
      <c r="AD271" s="18">
        <v>1</v>
      </c>
      <c r="AE271" s="18">
        <v>0</v>
      </c>
      <c r="AF271" s="18">
        <v>0</v>
      </c>
      <c r="AG271" s="18">
        <v>0</v>
      </c>
      <c r="AH271" s="18">
        <v>0</v>
      </c>
      <c r="AI271" s="18">
        <v>0</v>
      </c>
      <c r="AJ271" s="18">
        <v>0</v>
      </c>
      <c r="AK271" s="18">
        <v>0</v>
      </c>
      <c r="AL271" s="18">
        <v>0</v>
      </c>
      <c r="AM271" s="19">
        <v>100</v>
      </c>
    </row>
    <row r="272" spans="22:39" x14ac:dyDescent="0.25">
      <c r="V272" s="16"/>
      <c r="W272" s="16"/>
      <c r="X272" s="17" t="s">
        <v>34</v>
      </c>
      <c r="Y272" s="18">
        <v>1</v>
      </c>
      <c r="Z272" s="18">
        <v>0</v>
      </c>
      <c r="AA272" s="18">
        <v>0</v>
      </c>
      <c r="AB272" s="18">
        <v>0</v>
      </c>
      <c r="AC272" s="18">
        <v>0</v>
      </c>
      <c r="AD272" s="18">
        <v>0</v>
      </c>
      <c r="AE272" s="18">
        <v>0</v>
      </c>
      <c r="AF272" s="18">
        <v>0</v>
      </c>
      <c r="AG272" s="18">
        <v>0</v>
      </c>
      <c r="AH272" s="18">
        <v>0</v>
      </c>
      <c r="AI272" s="18">
        <v>0</v>
      </c>
      <c r="AJ272" s="18">
        <v>0</v>
      </c>
      <c r="AK272" s="18">
        <v>1</v>
      </c>
      <c r="AL272" s="18">
        <v>0</v>
      </c>
      <c r="AM272" s="19">
        <v>0</v>
      </c>
    </row>
    <row r="273" spans="22:39" x14ac:dyDescent="0.25">
      <c r="V273" s="16"/>
      <c r="W273" s="16" t="s">
        <v>37</v>
      </c>
      <c r="X273" s="17"/>
      <c r="Y273" s="18">
        <v>562</v>
      </c>
      <c r="Z273" s="18">
        <v>219</v>
      </c>
      <c r="AA273" s="18">
        <v>198</v>
      </c>
      <c r="AB273" s="18">
        <v>21</v>
      </c>
      <c r="AC273" s="18">
        <v>5</v>
      </c>
      <c r="AD273" s="18">
        <v>1</v>
      </c>
      <c r="AE273" s="18">
        <v>4</v>
      </c>
      <c r="AF273" s="18">
        <v>2</v>
      </c>
      <c r="AG273" s="18">
        <v>2</v>
      </c>
      <c r="AH273" s="18">
        <v>0</v>
      </c>
      <c r="AI273" s="18">
        <v>6</v>
      </c>
      <c r="AJ273" s="18">
        <v>1</v>
      </c>
      <c r="AK273" s="18">
        <v>343</v>
      </c>
      <c r="AL273" s="18">
        <v>0</v>
      </c>
      <c r="AM273" s="19">
        <v>38.967971530249116</v>
      </c>
    </row>
    <row r="274" spans="22:39" x14ac:dyDescent="0.25">
      <c r="V274" s="16"/>
      <c r="W274" s="16"/>
      <c r="X274" s="17" t="s">
        <v>16</v>
      </c>
      <c r="Y274" s="18">
        <v>22</v>
      </c>
      <c r="Z274" s="18">
        <v>2</v>
      </c>
      <c r="AA274" s="18">
        <v>2</v>
      </c>
      <c r="AB274" s="18">
        <v>0</v>
      </c>
      <c r="AC274" s="18">
        <v>0</v>
      </c>
      <c r="AD274" s="18">
        <v>0</v>
      </c>
      <c r="AE274" s="18">
        <v>0</v>
      </c>
      <c r="AF274" s="18">
        <v>0</v>
      </c>
      <c r="AG274" s="18">
        <v>0</v>
      </c>
      <c r="AH274" s="18">
        <v>0</v>
      </c>
      <c r="AI274" s="18">
        <v>0</v>
      </c>
      <c r="AJ274" s="18">
        <v>0</v>
      </c>
      <c r="AK274" s="18">
        <v>20</v>
      </c>
      <c r="AL274" s="18">
        <v>0</v>
      </c>
      <c r="AM274" s="19">
        <v>9.0909090909090917</v>
      </c>
    </row>
    <row r="275" spans="22:39" x14ac:dyDescent="0.25">
      <c r="V275" s="16"/>
      <c r="W275" s="16"/>
      <c r="X275" s="17" t="s">
        <v>19</v>
      </c>
      <c r="Y275" s="18">
        <v>63</v>
      </c>
      <c r="Z275" s="18">
        <v>10</v>
      </c>
      <c r="AA275" s="18">
        <v>10</v>
      </c>
      <c r="AB275" s="18">
        <v>0</v>
      </c>
      <c r="AC275" s="18">
        <v>0</v>
      </c>
      <c r="AD275" s="18">
        <v>0</v>
      </c>
      <c r="AE275" s="18">
        <v>0</v>
      </c>
      <c r="AF275" s="18">
        <v>0</v>
      </c>
      <c r="AG275" s="18">
        <v>0</v>
      </c>
      <c r="AH275" s="18">
        <v>0</v>
      </c>
      <c r="AI275" s="18">
        <v>0</v>
      </c>
      <c r="AJ275" s="18">
        <v>0</v>
      </c>
      <c r="AK275" s="18">
        <v>53</v>
      </c>
      <c r="AL275" s="18">
        <v>0</v>
      </c>
      <c r="AM275" s="19">
        <v>15.873015873015872</v>
      </c>
    </row>
    <row r="276" spans="22:39" x14ac:dyDescent="0.25">
      <c r="V276" s="16"/>
      <c r="W276" s="16"/>
      <c r="X276" s="17" t="s">
        <v>20</v>
      </c>
      <c r="Y276" s="18">
        <v>75</v>
      </c>
      <c r="Z276" s="18">
        <v>15</v>
      </c>
      <c r="AA276" s="18">
        <v>13</v>
      </c>
      <c r="AB276" s="18">
        <v>2</v>
      </c>
      <c r="AC276" s="18">
        <v>0</v>
      </c>
      <c r="AD276" s="18">
        <v>0</v>
      </c>
      <c r="AE276" s="18">
        <v>1</v>
      </c>
      <c r="AF276" s="18">
        <v>1</v>
      </c>
      <c r="AG276" s="18">
        <v>0</v>
      </c>
      <c r="AH276" s="18">
        <v>0</v>
      </c>
      <c r="AI276" s="18">
        <v>0</v>
      </c>
      <c r="AJ276" s="18">
        <v>0</v>
      </c>
      <c r="AK276" s="18">
        <v>60</v>
      </c>
      <c r="AL276" s="18">
        <v>0</v>
      </c>
      <c r="AM276" s="19">
        <v>20</v>
      </c>
    </row>
    <row r="277" spans="22:39" x14ac:dyDescent="0.25">
      <c r="V277" s="16"/>
      <c r="W277" s="16"/>
      <c r="X277" s="17" t="s">
        <v>23</v>
      </c>
      <c r="Y277" s="18">
        <v>1</v>
      </c>
      <c r="Z277" s="18">
        <v>0</v>
      </c>
      <c r="AA277" s="18">
        <v>0</v>
      </c>
      <c r="AB277" s="18">
        <v>0</v>
      </c>
      <c r="AC277" s="18">
        <v>0</v>
      </c>
      <c r="AD277" s="18">
        <v>0</v>
      </c>
      <c r="AE277" s="18">
        <v>0</v>
      </c>
      <c r="AF277" s="18">
        <v>0</v>
      </c>
      <c r="AG277" s="18">
        <v>0</v>
      </c>
      <c r="AH277" s="18">
        <v>0</v>
      </c>
      <c r="AI277" s="18">
        <v>0</v>
      </c>
      <c r="AJ277" s="18">
        <v>0</v>
      </c>
      <c r="AK277" s="18">
        <v>1</v>
      </c>
      <c r="AL277" s="18">
        <v>0</v>
      </c>
      <c r="AM277" s="19">
        <v>0</v>
      </c>
    </row>
    <row r="278" spans="22:39" x14ac:dyDescent="0.25">
      <c r="V278" s="16"/>
      <c r="W278" s="16"/>
      <c r="X278" s="17" t="s">
        <v>24</v>
      </c>
      <c r="Y278" s="18">
        <v>148</v>
      </c>
      <c r="Z278" s="18">
        <v>40</v>
      </c>
      <c r="AA278" s="18">
        <v>33</v>
      </c>
      <c r="AB278" s="18">
        <v>7</v>
      </c>
      <c r="AC278" s="18">
        <v>1</v>
      </c>
      <c r="AD278" s="18">
        <v>0</v>
      </c>
      <c r="AE278" s="18">
        <v>2</v>
      </c>
      <c r="AF278" s="18">
        <v>1</v>
      </c>
      <c r="AG278" s="18">
        <v>1</v>
      </c>
      <c r="AH278" s="18">
        <v>0</v>
      </c>
      <c r="AI278" s="18">
        <v>2</v>
      </c>
      <c r="AJ278" s="18">
        <v>0</v>
      </c>
      <c r="AK278" s="18">
        <v>108</v>
      </c>
      <c r="AL278" s="18">
        <v>0</v>
      </c>
      <c r="AM278" s="19">
        <v>27.027027027027028</v>
      </c>
    </row>
    <row r="279" spans="22:39" x14ac:dyDescent="0.25">
      <c r="V279" s="16"/>
      <c r="W279" s="16"/>
      <c r="X279" s="17" t="s">
        <v>25</v>
      </c>
      <c r="Y279" s="18">
        <v>122</v>
      </c>
      <c r="Z279" s="18">
        <v>69</v>
      </c>
      <c r="AA279" s="18">
        <v>59</v>
      </c>
      <c r="AB279" s="18">
        <v>10</v>
      </c>
      <c r="AC279" s="18">
        <v>4</v>
      </c>
      <c r="AD279" s="18">
        <v>0</v>
      </c>
      <c r="AE279" s="18">
        <v>1</v>
      </c>
      <c r="AF279" s="18">
        <v>0</v>
      </c>
      <c r="AG279" s="18">
        <v>1</v>
      </c>
      <c r="AH279" s="18">
        <v>0</v>
      </c>
      <c r="AI279" s="18">
        <v>4</v>
      </c>
      <c r="AJ279" s="18">
        <v>0</v>
      </c>
      <c r="AK279" s="18">
        <v>53</v>
      </c>
      <c r="AL279" s="18">
        <v>0</v>
      </c>
      <c r="AM279" s="19">
        <v>56.557377049180324</v>
      </c>
    </row>
    <row r="280" spans="22:39" x14ac:dyDescent="0.25">
      <c r="V280" s="16"/>
      <c r="W280" s="16"/>
      <c r="X280" s="17" t="s">
        <v>27</v>
      </c>
      <c r="Y280" s="18">
        <v>5</v>
      </c>
      <c r="Z280" s="18">
        <v>3</v>
      </c>
      <c r="AA280" s="18">
        <v>3</v>
      </c>
      <c r="AB280" s="18">
        <v>0</v>
      </c>
      <c r="AC280" s="18">
        <v>0</v>
      </c>
      <c r="AD280" s="18">
        <v>0</v>
      </c>
      <c r="AE280" s="18">
        <v>0</v>
      </c>
      <c r="AF280" s="18">
        <v>0</v>
      </c>
      <c r="AG280" s="18">
        <v>0</v>
      </c>
      <c r="AH280" s="18">
        <v>0</v>
      </c>
      <c r="AI280" s="18">
        <v>0</v>
      </c>
      <c r="AJ280" s="18">
        <v>0</v>
      </c>
      <c r="AK280" s="18">
        <v>2</v>
      </c>
      <c r="AL280" s="18">
        <v>0</v>
      </c>
      <c r="AM280" s="19">
        <v>60</v>
      </c>
    </row>
    <row r="281" spans="22:39" x14ac:dyDescent="0.25">
      <c r="V281" s="16"/>
      <c r="W281" s="16"/>
      <c r="X281" s="17" t="s">
        <v>28</v>
      </c>
      <c r="Y281" s="18">
        <v>42</v>
      </c>
      <c r="Z281" s="18">
        <v>21</v>
      </c>
      <c r="AA281" s="18">
        <v>20</v>
      </c>
      <c r="AB281" s="18">
        <v>1</v>
      </c>
      <c r="AC281" s="18">
        <v>0</v>
      </c>
      <c r="AD281" s="18">
        <v>0</v>
      </c>
      <c r="AE281" s="18">
        <v>0</v>
      </c>
      <c r="AF281" s="18">
        <v>0</v>
      </c>
      <c r="AG281" s="18">
        <v>0</v>
      </c>
      <c r="AH281" s="18">
        <v>0</v>
      </c>
      <c r="AI281" s="18">
        <v>0</v>
      </c>
      <c r="AJ281" s="18">
        <v>1</v>
      </c>
      <c r="AK281" s="18">
        <v>21</v>
      </c>
      <c r="AL281" s="18">
        <v>0</v>
      </c>
      <c r="AM281" s="19">
        <v>50</v>
      </c>
    </row>
    <row r="282" spans="22:39" x14ac:dyDescent="0.25">
      <c r="V282" s="16"/>
      <c r="W282" s="16"/>
      <c r="X282" s="17" t="s">
        <v>29</v>
      </c>
      <c r="Y282" s="18">
        <v>63</v>
      </c>
      <c r="Z282" s="18">
        <v>39</v>
      </c>
      <c r="AA282" s="18">
        <v>38</v>
      </c>
      <c r="AB282" s="18">
        <v>1</v>
      </c>
      <c r="AC282" s="18">
        <v>0</v>
      </c>
      <c r="AD282" s="18">
        <v>1</v>
      </c>
      <c r="AE282" s="18">
        <v>0</v>
      </c>
      <c r="AF282" s="18">
        <v>0</v>
      </c>
      <c r="AG282" s="18">
        <v>0</v>
      </c>
      <c r="AH282" s="18">
        <v>0</v>
      </c>
      <c r="AI282" s="18">
        <v>0</v>
      </c>
      <c r="AJ282" s="18">
        <v>0</v>
      </c>
      <c r="AK282" s="18">
        <v>24</v>
      </c>
      <c r="AL282" s="18">
        <v>0</v>
      </c>
      <c r="AM282" s="19">
        <v>61.904761904761905</v>
      </c>
    </row>
    <row r="283" spans="22:39" x14ac:dyDescent="0.25">
      <c r="V283" s="16"/>
      <c r="W283" s="16"/>
      <c r="X283" s="17" t="s">
        <v>51</v>
      </c>
      <c r="Y283" s="18">
        <v>5</v>
      </c>
      <c r="Z283" s="18">
        <v>5</v>
      </c>
      <c r="AA283" s="18">
        <v>5</v>
      </c>
      <c r="AB283" s="18">
        <v>0</v>
      </c>
      <c r="AC283" s="18">
        <v>0</v>
      </c>
      <c r="AD283" s="18">
        <v>0</v>
      </c>
      <c r="AE283" s="18">
        <v>0</v>
      </c>
      <c r="AF283" s="18">
        <v>0</v>
      </c>
      <c r="AG283" s="18">
        <v>0</v>
      </c>
      <c r="AH283" s="18">
        <v>0</v>
      </c>
      <c r="AI283" s="18">
        <v>0</v>
      </c>
      <c r="AJ283" s="18">
        <v>0</v>
      </c>
      <c r="AK283" s="18">
        <v>0</v>
      </c>
      <c r="AL283" s="18">
        <v>0</v>
      </c>
      <c r="AM283" s="19">
        <v>100</v>
      </c>
    </row>
    <row r="284" spans="22:39" x14ac:dyDescent="0.25">
      <c r="V284" s="16"/>
      <c r="W284" s="16"/>
      <c r="X284" s="17" t="s">
        <v>52</v>
      </c>
      <c r="Y284" s="18">
        <v>12</v>
      </c>
      <c r="Z284" s="18">
        <v>11</v>
      </c>
      <c r="AA284" s="18">
        <v>11</v>
      </c>
      <c r="AB284" s="18">
        <v>0</v>
      </c>
      <c r="AC284" s="18">
        <v>0</v>
      </c>
      <c r="AD284" s="18">
        <v>0</v>
      </c>
      <c r="AE284" s="18">
        <v>0</v>
      </c>
      <c r="AF284" s="18">
        <v>0</v>
      </c>
      <c r="AG284" s="18">
        <v>0</v>
      </c>
      <c r="AH284" s="18">
        <v>0</v>
      </c>
      <c r="AI284" s="18">
        <v>0</v>
      </c>
      <c r="AJ284" s="18">
        <v>0</v>
      </c>
      <c r="AK284" s="18">
        <v>1</v>
      </c>
      <c r="AL284" s="18">
        <v>0</v>
      </c>
      <c r="AM284" s="19">
        <v>91.666666666666657</v>
      </c>
    </row>
    <row r="285" spans="22:39" x14ac:dyDescent="0.25">
      <c r="V285" s="16"/>
      <c r="W285" s="16"/>
      <c r="X285" s="17" t="s">
        <v>53</v>
      </c>
      <c r="Y285" s="18">
        <v>4</v>
      </c>
      <c r="Z285" s="18">
        <v>4</v>
      </c>
      <c r="AA285" s="18">
        <v>4</v>
      </c>
      <c r="AB285" s="18">
        <v>0</v>
      </c>
      <c r="AC285" s="18">
        <v>0</v>
      </c>
      <c r="AD285" s="18">
        <v>0</v>
      </c>
      <c r="AE285" s="18">
        <v>0</v>
      </c>
      <c r="AF285" s="18">
        <v>0</v>
      </c>
      <c r="AG285" s="18">
        <v>0</v>
      </c>
      <c r="AH285" s="18">
        <v>0</v>
      </c>
      <c r="AI285" s="18">
        <v>0</v>
      </c>
      <c r="AJ285" s="18">
        <v>0</v>
      </c>
      <c r="AK285" s="18">
        <v>0</v>
      </c>
      <c r="AL285" s="18">
        <v>0</v>
      </c>
      <c r="AM285" s="19">
        <v>100</v>
      </c>
    </row>
    <row r="286" spans="22:39" x14ac:dyDescent="0.25">
      <c r="V286" s="16" t="s">
        <v>63</v>
      </c>
      <c r="W286" s="16"/>
      <c r="X286" s="17"/>
      <c r="Y286" s="18">
        <v>479</v>
      </c>
      <c r="Z286" s="18">
        <v>323</v>
      </c>
      <c r="AA286" s="18">
        <v>303</v>
      </c>
      <c r="AB286" s="18">
        <v>20</v>
      </c>
      <c r="AC286" s="18">
        <v>5</v>
      </c>
      <c r="AD286" s="18">
        <v>1</v>
      </c>
      <c r="AE286" s="18">
        <v>7</v>
      </c>
      <c r="AF286" s="18">
        <v>3</v>
      </c>
      <c r="AG286" s="18">
        <v>0</v>
      </c>
      <c r="AH286" s="18">
        <v>0</v>
      </c>
      <c r="AI286" s="18">
        <v>1</v>
      </c>
      <c r="AJ286" s="18">
        <v>3</v>
      </c>
      <c r="AK286" s="18">
        <v>156</v>
      </c>
      <c r="AL286" s="18">
        <v>0</v>
      </c>
      <c r="AM286" s="19">
        <v>67.432150313152405</v>
      </c>
    </row>
    <row r="287" spans="22:39" x14ac:dyDescent="0.25">
      <c r="V287" s="16"/>
      <c r="W287" s="16"/>
      <c r="X287" s="17" t="s">
        <v>16</v>
      </c>
      <c r="Y287" s="18">
        <v>54</v>
      </c>
      <c r="Z287" s="18">
        <v>37</v>
      </c>
      <c r="AA287" s="18">
        <v>37</v>
      </c>
      <c r="AB287" s="18">
        <v>0</v>
      </c>
      <c r="AC287" s="18">
        <v>0</v>
      </c>
      <c r="AD287" s="18">
        <v>0</v>
      </c>
      <c r="AE287" s="18">
        <v>0</v>
      </c>
      <c r="AF287" s="18">
        <v>0</v>
      </c>
      <c r="AG287" s="18">
        <v>0</v>
      </c>
      <c r="AH287" s="18">
        <v>0</v>
      </c>
      <c r="AI287" s="18">
        <v>0</v>
      </c>
      <c r="AJ287" s="18">
        <v>0</v>
      </c>
      <c r="AK287" s="18">
        <v>17</v>
      </c>
      <c r="AL287" s="18">
        <v>0</v>
      </c>
      <c r="AM287" s="19">
        <v>68.518518518518519</v>
      </c>
    </row>
    <row r="288" spans="22:39" x14ac:dyDescent="0.25">
      <c r="V288" s="16"/>
      <c r="W288" s="16"/>
      <c r="X288" s="17" t="s">
        <v>19</v>
      </c>
      <c r="Y288" s="18">
        <v>78</v>
      </c>
      <c r="Z288" s="18">
        <v>42</v>
      </c>
      <c r="AA288" s="18">
        <v>40</v>
      </c>
      <c r="AB288" s="18">
        <v>2</v>
      </c>
      <c r="AC288" s="18">
        <v>1</v>
      </c>
      <c r="AD288" s="18">
        <v>0</v>
      </c>
      <c r="AE288" s="18">
        <v>0</v>
      </c>
      <c r="AF288" s="18">
        <v>1</v>
      </c>
      <c r="AG288" s="18">
        <v>0</v>
      </c>
      <c r="AH288" s="18">
        <v>0</v>
      </c>
      <c r="AI288" s="18">
        <v>0</v>
      </c>
      <c r="AJ288" s="18">
        <v>0</v>
      </c>
      <c r="AK288" s="18">
        <v>36</v>
      </c>
      <c r="AL288" s="18">
        <v>0</v>
      </c>
      <c r="AM288" s="19">
        <v>53.846153846153847</v>
      </c>
    </row>
    <row r="289" spans="22:39" x14ac:dyDescent="0.25">
      <c r="V289" s="16"/>
      <c r="W289" s="16"/>
      <c r="X289" s="17" t="s">
        <v>20</v>
      </c>
      <c r="Y289" s="18">
        <v>69</v>
      </c>
      <c r="Z289" s="18">
        <v>41</v>
      </c>
      <c r="AA289" s="18">
        <v>39</v>
      </c>
      <c r="AB289" s="18">
        <v>2</v>
      </c>
      <c r="AC289" s="18">
        <v>1</v>
      </c>
      <c r="AD289" s="18">
        <v>0</v>
      </c>
      <c r="AE289" s="18">
        <v>1</v>
      </c>
      <c r="AF289" s="18">
        <v>0</v>
      </c>
      <c r="AG289" s="18">
        <v>0</v>
      </c>
      <c r="AH289" s="18">
        <v>0</v>
      </c>
      <c r="AI289" s="18">
        <v>0</v>
      </c>
      <c r="AJ289" s="18">
        <v>0</v>
      </c>
      <c r="AK289" s="18">
        <v>28</v>
      </c>
      <c r="AL289" s="18">
        <v>0</v>
      </c>
      <c r="AM289" s="19">
        <v>59.420289855072461</v>
      </c>
    </row>
    <row r="290" spans="22:39" x14ac:dyDescent="0.25">
      <c r="V290" s="16"/>
      <c r="W290" s="16"/>
      <c r="X290" s="17" t="s">
        <v>23</v>
      </c>
      <c r="Y290" s="18">
        <v>1</v>
      </c>
      <c r="Z290" s="18">
        <v>0</v>
      </c>
      <c r="AA290" s="18">
        <v>0</v>
      </c>
      <c r="AB290" s="18">
        <v>0</v>
      </c>
      <c r="AC290" s="18">
        <v>0</v>
      </c>
      <c r="AD290" s="18">
        <v>0</v>
      </c>
      <c r="AE290" s="18">
        <v>0</v>
      </c>
      <c r="AF290" s="18">
        <v>0</v>
      </c>
      <c r="AG290" s="18">
        <v>0</v>
      </c>
      <c r="AH290" s="18">
        <v>0</v>
      </c>
      <c r="AI290" s="18">
        <v>0</v>
      </c>
      <c r="AJ290" s="18">
        <v>0</v>
      </c>
      <c r="AK290" s="18">
        <v>1</v>
      </c>
      <c r="AL290" s="18">
        <v>0</v>
      </c>
      <c r="AM290" s="19">
        <v>0</v>
      </c>
    </row>
    <row r="291" spans="22:39" x14ac:dyDescent="0.25">
      <c r="V291" s="16"/>
      <c r="W291" s="16"/>
      <c r="X291" s="17" t="s">
        <v>24</v>
      </c>
      <c r="Y291" s="18">
        <v>146</v>
      </c>
      <c r="Z291" s="18">
        <v>100</v>
      </c>
      <c r="AA291" s="18">
        <v>92</v>
      </c>
      <c r="AB291" s="18">
        <v>8</v>
      </c>
      <c r="AC291" s="18">
        <v>1</v>
      </c>
      <c r="AD291" s="18">
        <v>0</v>
      </c>
      <c r="AE291" s="18">
        <v>5</v>
      </c>
      <c r="AF291" s="18">
        <v>1</v>
      </c>
      <c r="AG291" s="18">
        <v>0</v>
      </c>
      <c r="AH291" s="18">
        <v>0</v>
      </c>
      <c r="AI291" s="18">
        <v>0</v>
      </c>
      <c r="AJ291" s="18">
        <v>1</v>
      </c>
      <c r="AK291" s="18">
        <v>46</v>
      </c>
      <c r="AL291" s="18">
        <v>0</v>
      </c>
      <c r="AM291" s="19">
        <v>68.493150684931507</v>
      </c>
    </row>
    <row r="292" spans="22:39" x14ac:dyDescent="0.25">
      <c r="V292" s="16"/>
      <c r="W292" s="16"/>
      <c r="X292" s="17" t="s">
        <v>25</v>
      </c>
      <c r="Y292" s="18">
        <v>76</v>
      </c>
      <c r="Z292" s="18">
        <v>60</v>
      </c>
      <c r="AA292" s="18">
        <v>55</v>
      </c>
      <c r="AB292" s="18">
        <v>5</v>
      </c>
      <c r="AC292" s="18">
        <v>0</v>
      </c>
      <c r="AD292" s="18">
        <v>0</v>
      </c>
      <c r="AE292" s="18">
        <v>1</v>
      </c>
      <c r="AF292" s="18">
        <v>1</v>
      </c>
      <c r="AG292" s="18">
        <v>0</v>
      </c>
      <c r="AH292" s="18">
        <v>0</v>
      </c>
      <c r="AI292" s="18">
        <v>1</v>
      </c>
      <c r="AJ292" s="18">
        <v>2</v>
      </c>
      <c r="AK292" s="18">
        <v>16</v>
      </c>
      <c r="AL292" s="18">
        <v>0</v>
      </c>
      <c r="AM292" s="19">
        <v>78.94736842105263</v>
      </c>
    </row>
    <row r="293" spans="22:39" x14ac:dyDescent="0.25">
      <c r="V293" s="16"/>
      <c r="W293" s="16"/>
      <c r="X293" s="17" t="s">
        <v>27</v>
      </c>
      <c r="Y293" s="18">
        <v>1</v>
      </c>
      <c r="Z293" s="18">
        <v>0</v>
      </c>
      <c r="AA293" s="18">
        <v>0</v>
      </c>
      <c r="AB293" s="18">
        <v>0</v>
      </c>
      <c r="AC293" s="18">
        <v>0</v>
      </c>
      <c r="AD293" s="18">
        <v>0</v>
      </c>
      <c r="AE293" s="18">
        <v>0</v>
      </c>
      <c r="AF293" s="18">
        <v>0</v>
      </c>
      <c r="AG293" s="18">
        <v>0</v>
      </c>
      <c r="AH293" s="18">
        <v>0</v>
      </c>
      <c r="AI293" s="18">
        <v>0</v>
      </c>
      <c r="AJ293" s="18">
        <v>0</v>
      </c>
      <c r="AK293" s="18">
        <v>1</v>
      </c>
      <c r="AL293" s="18">
        <v>0</v>
      </c>
      <c r="AM293" s="19">
        <v>0</v>
      </c>
    </row>
    <row r="294" spans="22:39" x14ac:dyDescent="0.25">
      <c r="V294" s="16"/>
      <c r="W294" s="16"/>
      <c r="X294" s="17" t="s">
        <v>28</v>
      </c>
      <c r="Y294" s="18">
        <v>21</v>
      </c>
      <c r="Z294" s="18">
        <v>15</v>
      </c>
      <c r="AA294" s="18">
        <v>13</v>
      </c>
      <c r="AB294" s="18">
        <v>2</v>
      </c>
      <c r="AC294" s="18">
        <v>1</v>
      </c>
      <c r="AD294" s="18">
        <v>1</v>
      </c>
      <c r="AE294" s="18">
        <v>0</v>
      </c>
      <c r="AF294" s="18">
        <v>0</v>
      </c>
      <c r="AG294" s="18">
        <v>0</v>
      </c>
      <c r="AH294" s="18">
        <v>0</v>
      </c>
      <c r="AI294" s="18">
        <v>0</v>
      </c>
      <c r="AJ294" s="18">
        <v>0</v>
      </c>
      <c r="AK294" s="18">
        <v>6</v>
      </c>
      <c r="AL294" s="18">
        <v>0</v>
      </c>
      <c r="AM294" s="19">
        <v>71.428571428571431</v>
      </c>
    </row>
    <row r="295" spans="22:39" x14ac:dyDescent="0.25">
      <c r="V295" s="16"/>
      <c r="W295" s="16"/>
      <c r="X295" s="17" t="s">
        <v>29</v>
      </c>
      <c r="Y295" s="18">
        <v>25</v>
      </c>
      <c r="Z295" s="18">
        <v>20</v>
      </c>
      <c r="AA295" s="18">
        <v>19</v>
      </c>
      <c r="AB295" s="18">
        <v>1</v>
      </c>
      <c r="AC295" s="18">
        <v>1</v>
      </c>
      <c r="AD295" s="18">
        <v>0</v>
      </c>
      <c r="AE295" s="18">
        <v>0</v>
      </c>
      <c r="AF295" s="18">
        <v>0</v>
      </c>
      <c r="AG295" s="18">
        <v>0</v>
      </c>
      <c r="AH295" s="18">
        <v>0</v>
      </c>
      <c r="AI295" s="18">
        <v>0</v>
      </c>
      <c r="AJ295" s="18">
        <v>0</v>
      </c>
      <c r="AK295" s="18">
        <v>5</v>
      </c>
      <c r="AL295" s="18">
        <v>0</v>
      </c>
      <c r="AM295" s="19">
        <v>80</v>
      </c>
    </row>
    <row r="296" spans="22:39" x14ac:dyDescent="0.25">
      <c r="V296" s="16"/>
      <c r="W296" s="16"/>
      <c r="X296" s="17" t="s">
        <v>51</v>
      </c>
      <c r="Y296" s="18">
        <v>2</v>
      </c>
      <c r="Z296" s="18">
        <v>2</v>
      </c>
      <c r="AA296" s="18">
        <v>2</v>
      </c>
      <c r="AB296" s="18">
        <v>0</v>
      </c>
      <c r="AC296" s="18">
        <v>0</v>
      </c>
      <c r="AD296" s="18">
        <v>0</v>
      </c>
      <c r="AE296" s="18">
        <v>0</v>
      </c>
      <c r="AF296" s="18">
        <v>0</v>
      </c>
      <c r="AG296" s="18">
        <v>0</v>
      </c>
      <c r="AH296" s="18">
        <v>0</v>
      </c>
      <c r="AI296" s="18">
        <v>0</v>
      </c>
      <c r="AJ296" s="18">
        <v>0</v>
      </c>
      <c r="AK296" s="18">
        <v>0</v>
      </c>
      <c r="AL296" s="18">
        <v>0</v>
      </c>
      <c r="AM296" s="19">
        <v>100</v>
      </c>
    </row>
    <row r="297" spans="22:39" x14ac:dyDescent="0.25">
      <c r="V297" s="16"/>
      <c r="W297" s="16"/>
      <c r="X297" s="17" t="s">
        <v>52</v>
      </c>
      <c r="Y297" s="18">
        <v>6</v>
      </c>
      <c r="Z297" s="18">
        <v>6</v>
      </c>
      <c r="AA297" s="18">
        <v>6</v>
      </c>
      <c r="AB297" s="18">
        <v>0</v>
      </c>
      <c r="AC297" s="18">
        <v>0</v>
      </c>
      <c r="AD297" s="18">
        <v>0</v>
      </c>
      <c r="AE297" s="18">
        <v>0</v>
      </c>
      <c r="AF297" s="18">
        <v>0</v>
      </c>
      <c r="AG297" s="18">
        <v>0</v>
      </c>
      <c r="AH297" s="18">
        <v>0</v>
      </c>
      <c r="AI297" s="18">
        <v>0</v>
      </c>
      <c r="AJ297" s="18">
        <v>0</v>
      </c>
      <c r="AK297" s="18">
        <v>0</v>
      </c>
      <c r="AL297" s="18">
        <v>0</v>
      </c>
      <c r="AM297" s="19">
        <v>100</v>
      </c>
    </row>
    <row r="298" spans="22:39" x14ac:dyDescent="0.25">
      <c r="V298" s="16"/>
      <c r="W298" s="16" t="s">
        <v>35</v>
      </c>
      <c r="X298" s="17"/>
      <c r="Y298" s="18">
        <v>248</v>
      </c>
      <c r="Z298" s="18">
        <v>197</v>
      </c>
      <c r="AA298" s="18">
        <v>182</v>
      </c>
      <c r="AB298" s="18">
        <v>15</v>
      </c>
      <c r="AC298" s="18">
        <v>4</v>
      </c>
      <c r="AD298" s="18">
        <v>1</v>
      </c>
      <c r="AE298" s="18">
        <v>6</v>
      </c>
      <c r="AF298" s="18">
        <v>2</v>
      </c>
      <c r="AG298" s="18">
        <v>0</v>
      </c>
      <c r="AH298" s="18">
        <v>0</v>
      </c>
      <c r="AI298" s="18">
        <v>0</v>
      </c>
      <c r="AJ298" s="18">
        <v>2</v>
      </c>
      <c r="AK298" s="18">
        <v>51</v>
      </c>
      <c r="AL298" s="18">
        <v>0</v>
      </c>
      <c r="AM298" s="19">
        <v>79.435483870967744</v>
      </c>
    </row>
    <row r="299" spans="22:39" x14ac:dyDescent="0.25">
      <c r="V299" s="16"/>
      <c r="W299" s="16"/>
      <c r="X299" s="17" t="s">
        <v>16</v>
      </c>
      <c r="Y299" s="18">
        <v>21</v>
      </c>
      <c r="Z299" s="18">
        <v>19</v>
      </c>
      <c r="AA299" s="18">
        <v>19</v>
      </c>
      <c r="AB299" s="18">
        <v>0</v>
      </c>
      <c r="AC299" s="18">
        <v>0</v>
      </c>
      <c r="AD299" s="18">
        <v>0</v>
      </c>
      <c r="AE299" s="18">
        <v>0</v>
      </c>
      <c r="AF299" s="18">
        <v>0</v>
      </c>
      <c r="AG299" s="18">
        <v>0</v>
      </c>
      <c r="AH299" s="18">
        <v>0</v>
      </c>
      <c r="AI299" s="18">
        <v>0</v>
      </c>
      <c r="AJ299" s="18">
        <v>0</v>
      </c>
      <c r="AK299" s="18">
        <v>2</v>
      </c>
      <c r="AL299" s="18">
        <v>0</v>
      </c>
      <c r="AM299" s="19">
        <v>90.476190476190482</v>
      </c>
    </row>
    <row r="300" spans="22:39" x14ac:dyDescent="0.25">
      <c r="V300" s="16"/>
      <c r="W300" s="16"/>
      <c r="X300" s="17" t="s">
        <v>19</v>
      </c>
      <c r="Y300" s="18">
        <v>37</v>
      </c>
      <c r="Z300" s="18">
        <v>24</v>
      </c>
      <c r="AA300" s="18">
        <v>23</v>
      </c>
      <c r="AB300" s="18">
        <v>1</v>
      </c>
      <c r="AC300" s="18">
        <v>1</v>
      </c>
      <c r="AD300" s="18">
        <v>0</v>
      </c>
      <c r="AE300" s="18">
        <v>0</v>
      </c>
      <c r="AF300" s="18">
        <v>0</v>
      </c>
      <c r="AG300" s="18">
        <v>0</v>
      </c>
      <c r="AH300" s="18">
        <v>0</v>
      </c>
      <c r="AI300" s="18">
        <v>0</v>
      </c>
      <c r="AJ300" s="18">
        <v>0</v>
      </c>
      <c r="AK300" s="18">
        <v>13</v>
      </c>
      <c r="AL300" s="18">
        <v>0</v>
      </c>
      <c r="AM300" s="19">
        <v>64.86486486486487</v>
      </c>
    </row>
    <row r="301" spans="22:39" x14ac:dyDescent="0.25">
      <c r="V301" s="16"/>
      <c r="W301" s="16"/>
      <c r="X301" s="17" t="s">
        <v>20</v>
      </c>
      <c r="Y301" s="18">
        <v>36</v>
      </c>
      <c r="Z301" s="18">
        <v>25</v>
      </c>
      <c r="AA301" s="18">
        <v>23</v>
      </c>
      <c r="AB301" s="18">
        <v>2</v>
      </c>
      <c r="AC301" s="18">
        <v>1</v>
      </c>
      <c r="AD301" s="18">
        <v>0</v>
      </c>
      <c r="AE301" s="18">
        <v>1</v>
      </c>
      <c r="AF301" s="18">
        <v>0</v>
      </c>
      <c r="AG301" s="18">
        <v>0</v>
      </c>
      <c r="AH301" s="18">
        <v>0</v>
      </c>
      <c r="AI301" s="18">
        <v>0</v>
      </c>
      <c r="AJ301" s="18">
        <v>0</v>
      </c>
      <c r="AK301" s="18">
        <v>11</v>
      </c>
      <c r="AL301" s="18">
        <v>0</v>
      </c>
      <c r="AM301" s="19">
        <v>69.444444444444443</v>
      </c>
    </row>
    <row r="302" spans="22:39" x14ac:dyDescent="0.25">
      <c r="V302" s="16"/>
      <c r="W302" s="16"/>
      <c r="X302" s="17" t="s">
        <v>23</v>
      </c>
      <c r="Y302" s="18">
        <v>1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v>0</v>
      </c>
      <c r="AF302" s="18">
        <v>0</v>
      </c>
      <c r="AG302" s="18">
        <v>0</v>
      </c>
      <c r="AH302" s="18">
        <v>0</v>
      </c>
      <c r="AI302" s="18">
        <v>0</v>
      </c>
      <c r="AJ302" s="18">
        <v>0</v>
      </c>
      <c r="AK302" s="18">
        <v>1</v>
      </c>
      <c r="AL302" s="18">
        <v>0</v>
      </c>
      <c r="AM302" s="19">
        <v>0</v>
      </c>
    </row>
    <row r="303" spans="22:39" x14ac:dyDescent="0.25">
      <c r="V303" s="16"/>
      <c r="W303" s="16"/>
      <c r="X303" s="17" t="s">
        <v>24</v>
      </c>
      <c r="Y303" s="18">
        <v>89</v>
      </c>
      <c r="Z303" s="18">
        <v>71</v>
      </c>
      <c r="AA303" s="18">
        <v>64</v>
      </c>
      <c r="AB303" s="18">
        <v>7</v>
      </c>
      <c r="AC303" s="18">
        <v>1</v>
      </c>
      <c r="AD303" s="18">
        <v>0</v>
      </c>
      <c r="AE303" s="18">
        <v>4</v>
      </c>
      <c r="AF303" s="18">
        <v>1</v>
      </c>
      <c r="AG303" s="18">
        <v>0</v>
      </c>
      <c r="AH303" s="18">
        <v>0</v>
      </c>
      <c r="AI303" s="18">
        <v>0</v>
      </c>
      <c r="AJ303" s="18">
        <v>1</v>
      </c>
      <c r="AK303" s="18">
        <v>18</v>
      </c>
      <c r="AL303" s="18">
        <v>0</v>
      </c>
      <c r="AM303" s="19">
        <v>79.775280898876403</v>
      </c>
    </row>
    <row r="304" spans="22:39" x14ac:dyDescent="0.25">
      <c r="V304" s="16"/>
      <c r="W304" s="16"/>
      <c r="X304" s="17" t="s">
        <v>25</v>
      </c>
      <c r="Y304" s="18">
        <v>40</v>
      </c>
      <c r="Z304" s="18">
        <v>35</v>
      </c>
      <c r="AA304" s="18">
        <v>32</v>
      </c>
      <c r="AB304" s="18">
        <v>3</v>
      </c>
      <c r="AC304" s="18">
        <v>0</v>
      </c>
      <c r="AD304" s="18">
        <v>0</v>
      </c>
      <c r="AE304" s="18">
        <v>1</v>
      </c>
      <c r="AF304" s="18">
        <v>1</v>
      </c>
      <c r="AG304" s="18">
        <v>0</v>
      </c>
      <c r="AH304" s="18">
        <v>0</v>
      </c>
      <c r="AI304" s="18">
        <v>0</v>
      </c>
      <c r="AJ304" s="18">
        <v>1</v>
      </c>
      <c r="AK304" s="18">
        <v>5</v>
      </c>
      <c r="AL304" s="18">
        <v>0</v>
      </c>
      <c r="AM304" s="19">
        <v>87.5</v>
      </c>
    </row>
    <row r="305" spans="22:39" x14ac:dyDescent="0.25">
      <c r="V305" s="16"/>
      <c r="W305" s="16"/>
      <c r="X305" s="17" t="s">
        <v>28</v>
      </c>
      <c r="Y305" s="18">
        <v>8</v>
      </c>
      <c r="Z305" s="18">
        <v>8</v>
      </c>
      <c r="AA305" s="18">
        <v>7</v>
      </c>
      <c r="AB305" s="18">
        <v>1</v>
      </c>
      <c r="AC305" s="18">
        <v>0</v>
      </c>
      <c r="AD305" s="18">
        <v>1</v>
      </c>
      <c r="AE305" s="18">
        <v>0</v>
      </c>
      <c r="AF305" s="18">
        <v>0</v>
      </c>
      <c r="AG305" s="18">
        <v>0</v>
      </c>
      <c r="AH305" s="18">
        <v>0</v>
      </c>
      <c r="AI305" s="18">
        <v>0</v>
      </c>
      <c r="AJ305" s="18">
        <v>0</v>
      </c>
      <c r="AK305" s="18">
        <v>0</v>
      </c>
      <c r="AL305" s="18">
        <v>0</v>
      </c>
      <c r="AM305" s="19">
        <v>100</v>
      </c>
    </row>
    <row r="306" spans="22:39" x14ac:dyDescent="0.25">
      <c r="V306" s="16"/>
      <c r="W306" s="16"/>
      <c r="X306" s="17" t="s">
        <v>29</v>
      </c>
      <c r="Y306" s="18">
        <v>13</v>
      </c>
      <c r="Z306" s="18">
        <v>12</v>
      </c>
      <c r="AA306" s="18">
        <v>11</v>
      </c>
      <c r="AB306" s="18">
        <v>1</v>
      </c>
      <c r="AC306" s="18">
        <v>1</v>
      </c>
      <c r="AD306" s="18">
        <v>0</v>
      </c>
      <c r="AE306" s="18">
        <v>0</v>
      </c>
      <c r="AF306" s="18">
        <v>0</v>
      </c>
      <c r="AG306" s="18">
        <v>0</v>
      </c>
      <c r="AH306" s="18">
        <v>0</v>
      </c>
      <c r="AI306" s="18">
        <v>0</v>
      </c>
      <c r="AJ306" s="18">
        <v>0</v>
      </c>
      <c r="AK306" s="18">
        <v>1</v>
      </c>
      <c r="AL306" s="18">
        <v>0</v>
      </c>
      <c r="AM306" s="19">
        <v>92.307692307692307</v>
      </c>
    </row>
    <row r="307" spans="22:39" x14ac:dyDescent="0.25">
      <c r="V307" s="16"/>
      <c r="W307" s="16"/>
      <c r="X307" s="17" t="s">
        <v>51</v>
      </c>
      <c r="Y307" s="18">
        <v>1</v>
      </c>
      <c r="Z307" s="18">
        <v>1</v>
      </c>
      <c r="AA307" s="18">
        <v>1</v>
      </c>
      <c r="AB307" s="18">
        <v>0</v>
      </c>
      <c r="AC307" s="18">
        <v>0</v>
      </c>
      <c r="AD307" s="18">
        <v>0</v>
      </c>
      <c r="AE307" s="18">
        <v>0</v>
      </c>
      <c r="AF307" s="18">
        <v>0</v>
      </c>
      <c r="AG307" s="18">
        <v>0</v>
      </c>
      <c r="AH307" s="18">
        <v>0</v>
      </c>
      <c r="AI307" s="18">
        <v>0</v>
      </c>
      <c r="AJ307" s="18">
        <v>0</v>
      </c>
      <c r="AK307" s="18">
        <v>0</v>
      </c>
      <c r="AL307" s="18">
        <v>0</v>
      </c>
      <c r="AM307" s="19">
        <v>100</v>
      </c>
    </row>
    <row r="308" spans="22:39" x14ac:dyDescent="0.25">
      <c r="V308" s="16"/>
      <c r="W308" s="16"/>
      <c r="X308" s="17" t="s">
        <v>52</v>
      </c>
      <c r="Y308" s="18">
        <v>2</v>
      </c>
      <c r="Z308" s="18">
        <v>2</v>
      </c>
      <c r="AA308" s="18">
        <v>2</v>
      </c>
      <c r="AB308" s="18">
        <v>0</v>
      </c>
      <c r="AC308" s="18">
        <v>0</v>
      </c>
      <c r="AD308" s="18">
        <v>0</v>
      </c>
      <c r="AE308" s="18">
        <v>0</v>
      </c>
      <c r="AF308" s="18">
        <v>0</v>
      </c>
      <c r="AG308" s="18">
        <v>0</v>
      </c>
      <c r="AH308" s="18">
        <v>0</v>
      </c>
      <c r="AI308" s="18">
        <v>0</v>
      </c>
      <c r="AJ308" s="18">
        <v>0</v>
      </c>
      <c r="AK308" s="18">
        <v>0</v>
      </c>
      <c r="AL308" s="18">
        <v>0</v>
      </c>
      <c r="AM308" s="19">
        <v>100</v>
      </c>
    </row>
    <row r="309" spans="22:39" x14ac:dyDescent="0.25">
      <c r="V309" s="16"/>
      <c r="W309" s="16" t="s">
        <v>37</v>
      </c>
      <c r="X309" s="17"/>
      <c r="Y309" s="18">
        <v>231</v>
      </c>
      <c r="Z309" s="18">
        <v>126</v>
      </c>
      <c r="AA309" s="18">
        <v>121</v>
      </c>
      <c r="AB309" s="18">
        <v>5</v>
      </c>
      <c r="AC309" s="18">
        <v>1</v>
      </c>
      <c r="AD309" s="18">
        <v>0</v>
      </c>
      <c r="AE309" s="18">
        <v>1</v>
      </c>
      <c r="AF309" s="18">
        <v>1</v>
      </c>
      <c r="AG309" s="18">
        <v>0</v>
      </c>
      <c r="AH309" s="18">
        <v>0</v>
      </c>
      <c r="AI309" s="18">
        <v>1</v>
      </c>
      <c r="AJ309" s="18">
        <v>1</v>
      </c>
      <c r="AK309" s="18">
        <v>105</v>
      </c>
      <c r="AL309" s="18">
        <v>0</v>
      </c>
      <c r="AM309" s="19">
        <v>54.54545454545454</v>
      </c>
    </row>
    <row r="310" spans="22:39" x14ac:dyDescent="0.25">
      <c r="V310" s="16"/>
      <c r="W310" s="16"/>
      <c r="X310" s="17" t="s">
        <v>16</v>
      </c>
      <c r="Y310" s="18">
        <v>33</v>
      </c>
      <c r="Z310" s="18">
        <v>18</v>
      </c>
      <c r="AA310" s="18">
        <v>18</v>
      </c>
      <c r="AB310" s="18">
        <v>0</v>
      </c>
      <c r="AC310" s="18">
        <v>0</v>
      </c>
      <c r="AD310" s="18">
        <v>0</v>
      </c>
      <c r="AE310" s="18">
        <v>0</v>
      </c>
      <c r="AF310" s="18">
        <v>0</v>
      </c>
      <c r="AG310" s="18">
        <v>0</v>
      </c>
      <c r="AH310" s="18">
        <v>0</v>
      </c>
      <c r="AI310" s="18">
        <v>0</v>
      </c>
      <c r="AJ310" s="18">
        <v>0</v>
      </c>
      <c r="AK310" s="18">
        <v>15</v>
      </c>
      <c r="AL310" s="18">
        <v>0</v>
      </c>
      <c r="AM310" s="19">
        <v>54.54545454545454</v>
      </c>
    </row>
    <row r="311" spans="22:39" x14ac:dyDescent="0.25">
      <c r="V311" s="16"/>
      <c r="W311" s="16"/>
      <c r="X311" s="17" t="s">
        <v>19</v>
      </c>
      <c r="Y311" s="18">
        <v>41</v>
      </c>
      <c r="Z311" s="18">
        <v>18</v>
      </c>
      <c r="AA311" s="18">
        <v>17</v>
      </c>
      <c r="AB311" s="18">
        <v>1</v>
      </c>
      <c r="AC311" s="18">
        <v>0</v>
      </c>
      <c r="AD311" s="18">
        <v>0</v>
      </c>
      <c r="AE311" s="18">
        <v>0</v>
      </c>
      <c r="AF311" s="18">
        <v>1</v>
      </c>
      <c r="AG311" s="18">
        <v>0</v>
      </c>
      <c r="AH311" s="18">
        <v>0</v>
      </c>
      <c r="AI311" s="18">
        <v>0</v>
      </c>
      <c r="AJ311" s="18">
        <v>0</v>
      </c>
      <c r="AK311" s="18">
        <v>23</v>
      </c>
      <c r="AL311" s="18">
        <v>0</v>
      </c>
      <c r="AM311" s="19">
        <v>43.902439024390247</v>
      </c>
    </row>
    <row r="312" spans="22:39" x14ac:dyDescent="0.25">
      <c r="V312" s="16"/>
      <c r="W312" s="16"/>
      <c r="X312" s="17" t="s">
        <v>20</v>
      </c>
      <c r="Y312" s="18">
        <v>33</v>
      </c>
      <c r="Z312" s="18">
        <v>16</v>
      </c>
      <c r="AA312" s="18">
        <v>16</v>
      </c>
      <c r="AB312" s="18">
        <v>0</v>
      </c>
      <c r="AC312" s="18">
        <v>0</v>
      </c>
      <c r="AD312" s="18">
        <v>0</v>
      </c>
      <c r="AE312" s="18">
        <v>0</v>
      </c>
      <c r="AF312" s="18">
        <v>0</v>
      </c>
      <c r="AG312" s="18">
        <v>0</v>
      </c>
      <c r="AH312" s="18">
        <v>0</v>
      </c>
      <c r="AI312" s="18">
        <v>0</v>
      </c>
      <c r="AJ312" s="18">
        <v>0</v>
      </c>
      <c r="AK312" s="18">
        <v>17</v>
      </c>
      <c r="AL312" s="18">
        <v>0</v>
      </c>
      <c r="AM312" s="19">
        <v>48.484848484848484</v>
      </c>
    </row>
    <row r="313" spans="22:39" x14ac:dyDescent="0.25">
      <c r="V313" s="16"/>
      <c r="W313" s="16"/>
      <c r="X313" s="17" t="s">
        <v>24</v>
      </c>
      <c r="Y313" s="18">
        <v>57</v>
      </c>
      <c r="Z313" s="18">
        <v>29</v>
      </c>
      <c r="AA313" s="18">
        <v>28</v>
      </c>
      <c r="AB313" s="18">
        <v>1</v>
      </c>
      <c r="AC313" s="18">
        <v>0</v>
      </c>
      <c r="AD313" s="18">
        <v>0</v>
      </c>
      <c r="AE313" s="18">
        <v>1</v>
      </c>
      <c r="AF313" s="18">
        <v>0</v>
      </c>
      <c r="AG313" s="18">
        <v>0</v>
      </c>
      <c r="AH313" s="18">
        <v>0</v>
      </c>
      <c r="AI313" s="18">
        <v>0</v>
      </c>
      <c r="AJ313" s="18">
        <v>0</v>
      </c>
      <c r="AK313" s="18">
        <v>28</v>
      </c>
      <c r="AL313" s="18">
        <v>0</v>
      </c>
      <c r="AM313" s="19">
        <v>50.877192982456144</v>
      </c>
    </row>
    <row r="314" spans="22:39" x14ac:dyDescent="0.25">
      <c r="V314" s="16"/>
      <c r="W314" s="16"/>
      <c r="X314" s="17" t="s">
        <v>25</v>
      </c>
      <c r="Y314" s="18">
        <v>36</v>
      </c>
      <c r="Z314" s="18">
        <v>25</v>
      </c>
      <c r="AA314" s="18">
        <v>23</v>
      </c>
      <c r="AB314" s="18">
        <v>2</v>
      </c>
      <c r="AC314" s="18">
        <v>0</v>
      </c>
      <c r="AD314" s="18">
        <v>0</v>
      </c>
      <c r="AE314" s="18">
        <v>0</v>
      </c>
      <c r="AF314" s="18">
        <v>0</v>
      </c>
      <c r="AG314" s="18">
        <v>0</v>
      </c>
      <c r="AH314" s="18">
        <v>0</v>
      </c>
      <c r="AI314" s="18">
        <v>1</v>
      </c>
      <c r="AJ314" s="18">
        <v>1</v>
      </c>
      <c r="AK314" s="18">
        <v>11</v>
      </c>
      <c r="AL314" s="18">
        <v>0</v>
      </c>
      <c r="AM314" s="19">
        <v>69.444444444444443</v>
      </c>
    </row>
    <row r="315" spans="22:39" x14ac:dyDescent="0.25">
      <c r="V315" s="16"/>
      <c r="W315" s="16"/>
      <c r="X315" s="17" t="s">
        <v>27</v>
      </c>
      <c r="Y315" s="18">
        <v>1</v>
      </c>
      <c r="Z315" s="18">
        <v>0</v>
      </c>
      <c r="AA315" s="18">
        <v>0</v>
      </c>
      <c r="AB315" s="18">
        <v>0</v>
      </c>
      <c r="AC315" s="18">
        <v>0</v>
      </c>
      <c r="AD315" s="18">
        <v>0</v>
      </c>
      <c r="AE315" s="18">
        <v>0</v>
      </c>
      <c r="AF315" s="18">
        <v>0</v>
      </c>
      <c r="AG315" s="18">
        <v>0</v>
      </c>
      <c r="AH315" s="18">
        <v>0</v>
      </c>
      <c r="AI315" s="18">
        <v>0</v>
      </c>
      <c r="AJ315" s="18">
        <v>0</v>
      </c>
      <c r="AK315" s="18">
        <v>1</v>
      </c>
      <c r="AL315" s="18">
        <v>0</v>
      </c>
      <c r="AM315" s="19">
        <v>0</v>
      </c>
    </row>
    <row r="316" spans="22:39" x14ac:dyDescent="0.25">
      <c r="V316" s="16"/>
      <c r="W316" s="16"/>
      <c r="X316" s="17" t="s">
        <v>28</v>
      </c>
      <c r="Y316" s="18">
        <v>13</v>
      </c>
      <c r="Z316" s="18">
        <v>7</v>
      </c>
      <c r="AA316" s="18">
        <v>6</v>
      </c>
      <c r="AB316" s="18">
        <v>1</v>
      </c>
      <c r="AC316" s="18">
        <v>1</v>
      </c>
      <c r="AD316" s="18">
        <v>0</v>
      </c>
      <c r="AE316" s="18">
        <v>0</v>
      </c>
      <c r="AF316" s="18">
        <v>0</v>
      </c>
      <c r="AG316" s="18">
        <v>0</v>
      </c>
      <c r="AH316" s="18">
        <v>0</v>
      </c>
      <c r="AI316" s="18">
        <v>0</v>
      </c>
      <c r="AJ316" s="18">
        <v>0</v>
      </c>
      <c r="AK316" s="18">
        <v>6</v>
      </c>
      <c r="AL316" s="18">
        <v>0</v>
      </c>
      <c r="AM316" s="19">
        <v>53.846153846153847</v>
      </c>
    </row>
    <row r="317" spans="22:39" x14ac:dyDescent="0.25">
      <c r="V317" s="16"/>
      <c r="W317" s="16"/>
      <c r="X317" s="17" t="s">
        <v>29</v>
      </c>
      <c r="Y317" s="18">
        <v>12</v>
      </c>
      <c r="Z317" s="18">
        <v>8</v>
      </c>
      <c r="AA317" s="18">
        <v>8</v>
      </c>
      <c r="AB317" s="18">
        <v>0</v>
      </c>
      <c r="AC317" s="18">
        <v>0</v>
      </c>
      <c r="AD317" s="18">
        <v>0</v>
      </c>
      <c r="AE317" s="18">
        <v>0</v>
      </c>
      <c r="AF317" s="18">
        <v>0</v>
      </c>
      <c r="AG317" s="18">
        <v>0</v>
      </c>
      <c r="AH317" s="18">
        <v>0</v>
      </c>
      <c r="AI317" s="18">
        <v>0</v>
      </c>
      <c r="AJ317" s="18">
        <v>0</v>
      </c>
      <c r="AK317" s="18">
        <v>4</v>
      </c>
      <c r="AL317" s="18">
        <v>0</v>
      </c>
      <c r="AM317" s="19">
        <v>66.666666666666657</v>
      </c>
    </row>
    <row r="318" spans="22:39" x14ac:dyDescent="0.25">
      <c r="V318" s="16"/>
      <c r="W318" s="16"/>
      <c r="X318" s="17" t="s">
        <v>51</v>
      </c>
      <c r="Y318" s="18">
        <v>1</v>
      </c>
      <c r="Z318" s="18">
        <v>1</v>
      </c>
      <c r="AA318" s="18">
        <v>1</v>
      </c>
      <c r="AB318" s="18">
        <v>0</v>
      </c>
      <c r="AC318" s="18">
        <v>0</v>
      </c>
      <c r="AD318" s="18">
        <v>0</v>
      </c>
      <c r="AE318" s="18">
        <v>0</v>
      </c>
      <c r="AF318" s="18">
        <v>0</v>
      </c>
      <c r="AG318" s="18">
        <v>0</v>
      </c>
      <c r="AH318" s="18">
        <v>0</v>
      </c>
      <c r="AI318" s="18">
        <v>0</v>
      </c>
      <c r="AJ318" s="18">
        <v>0</v>
      </c>
      <c r="AK318" s="18">
        <v>0</v>
      </c>
      <c r="AL318" s="18">
        <v>0</v>
      </c>
      <c r="AM318" s="19">
        <v>100</v>
      </c>
    </row>
    <row r="319" spans="22:39" x14ac:dyDescent="0.25">
      <c r="V319" s="16"/>
      <c r="W319" s="16"/>
      <c r="X319" s="17" t="s">
        <v>52</v>
      </c>
      <c r="Y319" s="18">
        <v>4</v>
      </c>
      <c r="Z319" s="18">
        <v>4</v>
      </c>
      <c r="AA319" s="18">
        <v>4</v>
      </c>
      <c r="AB319" s="18">
        <v>0</v>
      </c>
      <c r="AC319" s="18">
        <v>0</v>
      </c>
      <c r="AD319" s="18">
        <v>0</v>
      </c>
      <c r="AE319" s="18">
        <v>0</v>
      </c>
      <c r="AF319" s="18">
        <v>0</v>
      </c>
      <c r="AG319" s="18">
        <v>0</v>
      </c>
      <c r="AH319" s="18">
        <v>0</v>
      </c>
      <c r="AI319" s="18">
        <v>0</v>
      </c>
      <c r="AJ319" s="18">
        <v>0</v>
      </c>
      <c r="AK319" s="18">
        <v>0</v>
      </c>
      <c r="AL319" s="18">
        <v>0</v>
      </c>
      <c r="AM319" s="19">
        <v>100</v>
      </c>
    </row>
    <row r="320" spans="22:39" x14ac:dyDescent="0.25">
      <c r="V320" s="16" t="s">
        <v>64</v>
      </c>
      <c r="W320" s="16"/>
      <c r="X320" s="17"/>
      <c r="Y320" s="18">
        <v>38456</v>
      </c>
      <c r="Z320" s="18">
        <v>17737</v>
      </c>
      <c r="AA320" s="18">
        <v>16115</v>
      </c>
      <c r="AB320" s="18">
        <v>1622</v>
      </c>
      <c r="AC320" s="18">
        <v>460</v>
      </c>
      <c r="AD320" s="18">
        <v>51</v>
      </c>
      <c r="AE320" s="18">
        <v>467</v>
      </c>
      <c r="AF320" s="18">
        <v>235</v>
      </c>
      <c r="AG320" s="18">
        <v>73</v>
      </c>
      <c r="AH320" s="18">
        <v>1</v>
      </c>
      <c r="AI320" s="18">
        <v>211</v>
      </c>
      <c r="AJ320" s="18">
        <v>124</v>
      </c>
      <c r="AK320" s="18">
        <v>20718</v>
      </c>
      <c r="AL320" s="18">
        <v>1</v>
      </c>
      <c r="AM320" s="19">
        <v>46.122841689203248</v>
      </c>
    </row>
    <row r="321" spans="22:39" x14ac:dyDescent="0.25">
      <c r="V321" s="16"/>
      <c r="W321" s="16"/>
      <c r="X321" s="17" t="s">
        <v>16</v>
      </c>
      <c r="Y321" s="18">
        <v>3204</v>
      </c>
      <c r="Z321" s="18">
        <v>1144</v>
      </c>
      <c r="AA321" s="18">
        <v>1104</v>
      </c>
      <c r="AB321" s="18">
        <v>40</v>
      </c>
      <c r="AC321" s="18">
        <v>14</v>
      </c>
      <c r="AD321" s="18">
        <v>2</v>
      </c>
      <c r="AE321" s="18">
        <v>10</v>
      </c>
      <c r="AF321" s="18">
        <v>12</v>
      </c>
      <c r="AG321" s="18">
        <v>0</v>
      </c>
      <c r="AH321" s="18">
        <v>0</v>
      </c>
      <c r="AI321" s="18">
        <v>1</v>
      </c>
      <c r="AJ321" s="18">
        <v>1</v>
      </c>
      <c r="AK321" s="18">
        <v>2060</v>
      </c>
      <c r="AL321" s="18">
        <v>0</v>
      </c>
      <c r="AM321" s="19">
        <v>35.705368289637953</v>
      </c>
    </row>
    <row r="322" spans="22:39" x14ac:dyDescent="0.25">
      <c r="V322" s="16"/>
      <c r="W322" s="16"/>
      <c r="X322" s="17" t="s">
        <v>17</v>
      </c>
      <c r="Y322" s="18">
        <v>11</v>
      </c>
      <c r="Z322" s="18">
        <v>5</v>
      </c>
      <c r="AA322" s="18">
        <v>5</v>
      </c>
      <c r="AB322" s="18">
        <v>0</v>
      </c>
      <c r="AC322" s="18">
        <v>0</v>
      </c>
      <c r="AD322" s="18">
        <v>0</v>
      </c>
      <c r="AE322" s="18">
        <v>0</v>
      </c>
      <c r="AF322" s="18">
        <v>0</v>
      </c>
      <c r="AG322" s="18">
        <v>0</v>
      </c>
      <c r="AH322" s="18">
        <v>0</v>
      </c>
      <c r="AI322" s="18">
        <v>0</v>
      </c>
      <c r="AJ322" s="18">
        <v>0</v>
      </c>
      <c r="AK322" s="18">
        <v>6</v>
      </c>
      <c r="AL322" s="18">
        <v>0</v>
      </c>
      <c r="AM322" s="19">
        <v>45.454545454545453</v>
      </c>
    </row>
    <row r="323" spans="22:39" x14ac:dyDescent="0.25">
      <c r="V323" s="16"/>
      <c r="W323" s="16"/>
      <c r="X323" s="17" t="s">
        <v>18</v>
      </c>
      <c r="Y323" s="18">
        <v>83</v>
      </c>
      <c r="Z323" s="18">
        <v>5</v>
      </c>
      <c r="AA323" s="18">
        <v>5</v>
      </c>
      <c r="AB323" s="18">
        <v>0</v>
      </c>
      <c r="AC323" s="18">
        <v>0</v>
      </c>
      <c r="AD323" s="18">
        <v>0</v>
      </c>
      <c r="AE323" s="18">
        <v>0</v>
      </c>
      <c r="AF323" s="18">
        <v>0</v>
      </c>
      <c r="AG323" s="18">
        <v>0</v>
      </c>
      <c r="AH323" s="18">
        <v>0</v>
      </c>
      <c r="AI323" s="18">
        <v>0</v>
      </c>
      <c r="AJ323" s="18">
        <v>0</v>
      </c>
      <c r="AK323" s="18">
        <v>78</v>
      </c>
      <c r="AL323" s="18">
        <v>0</v>
      </c>
      <c r="AM323" s="19">
        <v>6.024096385542169</v>
      </c>
    </row>
    <row r="324" spans="22:39" x14ac:dyDescent="0.25">
      <c r="V324" s="16"/>
      <c r="W324" s="16"/>
      <c r="X324" s="17" t="s">
        <v>19</v>
      </c>
      <c r="Y324" s="18">
        <v>6965</v>
      </c>
      <c r="Z324" s="18">
        <v>2178</v>
      </c>
      <c r="AA324" s="18">
        <v>2044</v>
      </c>
      <c r="AB324" s="18">
        <v>134</v>
      </c>
      <c r="AC324" s="18">
        <v>35</v>
      </c>
      <c r="AD324" s="18">
        <v>2</v>
      </c>
      <c r="AE324" s="18">
        <v>41</v>
      </c>
      <c r="AF324" s="18">
        <v>29</v>
      </c>
      <c r="AG324" s="18">
        <v>5</v>
      </c>
      <c r="AH324" s="18">
        <v>0</v>
      </c>
      <c r="AI324" s="18">
        <v>6</v>
      </c>
      <c r="AJ324" s="18">
        <v>16</v>
      </c>
      <c r="AK324" s="18">
        <v>4787</v>
      </c>
      <c r="AL324" s="18">
        <v>0</v>
      </c>
      <c r="AM324" s="19">
        <v>31.270638908829863</v>
      </c>
    </row>
    <row r="325" spans="22:39" x14ac:dyDescent="0.25">
      <c r="V325" s="16"/>
      <c r="W325" s="16"/>
      <c r="X325" s="17" t="s">
        <v>20</v>
      </c>
      <c r="Y325" s="18">
        <v>6471</v>
      </c>
      <c r="Z325" s="18">
        <v>3131</v>
      </c>
      <c r="AA325" s="18">
        <v>2906</v>
      </c>
      <c r="AB325" s="18">
        <v>225</v>
      </c>
      <c r="AC325" s="18">
        <v>56</v>
      </c>
      <c r="AD325" s="18">
        <v>1</v>
      </c>
      <c r="AE325" s="18">
        <v>79</v>
      </c>
      <c r="AF325" s="18">
        <v>51</v>
      </c>
      <c r="AG325" s="18">
        <v>2</v>
      </c>
      <c r="AH325" s="18">
        <v>0</v>
      </c>
      <c r="AI325" s="18">
        <v>13</v>
      </c>
      <c r="AJ325" s="18">
        <v>23</v>
      </c>
      <c r="AK325" s="18">
        <v>3340</v>
      </c>
      <c r="AL325" s="18">
        <v>0</v>
      </c>
      <c r="AM325" s="19">
        <v>48.385102766187607</v>
      </c>
    </row>
    <row r="326" spans="22:39" x14ac:dyDescent="0.25">
      <c r="V326" s="16"/>
      <c r="W326" s="16"/>
      <c r="X326" s="17" t="s">
        <v>23</v>
      </c>
      <c r="Y326" s="18">
        <v>58</v>
      </c>
      <c r="Z326" s="18">
        <v>29</v>
      </c>
      <c r="AA326" s="18">
        <v>23</v>
      </c>
      <c r="AB326" s="18">
        <v>6</v>
      </c>
      <c r="AC326" s="18">
        <v>3</v>
      </c>
      <c r="AD326" s="18">
        <v>0</v>
      </c>
      <c r="AE326" s="18">
        <v>1</v>
      </c>
      <c r="AF326" s="18">
        <v>0</v>
      </c>
      <c r="AG326" s="18">
        <v>0</v>
      </c>
      <c r="AH326" s="18">
        <v>0</v>
      </c>
      <c r="AI326" s="18">
        <v>2</v>
      </c>
      <c r="AJ326" s="18">
        <v>0</v>
      </c>
      <c r="AK326" s="18">
        <v>29</v>
      </c>
      <c r="AL326" s="18">
        <v>0</v>
      </c>
      <c r="AM326" s="19">
        <v>50</v>
      </c>
    </row>
    <row r="327" spans="22:39" x14ac:dyDescent="0.25">
      <c r="V327" s="16"/>
      <c r="W327" s="16"/>
      <c r="X327" s="17" t="s">
        <v>24</v>
      </c>
      <c r="Y327" s="18">
        <v>13047</v>
      </c>
      <c r="Z327" s="18">
        <v>5646</v>
      </c>
      <c r="AA327" s="18">
        <v>5006</v>
      </c>
      <c r="AB327" s="18">
        <v>640</v>
      </c>
      <c r="AC327" s="18">
        <v>172</v>
      </c>
      <c r="AD327" s="18">
        <v>16</v>
      </c>
      <c r="AE327" s="18">
        <v>186</v>
      </c>
      <c r="AF327" s="18">
        <v>87</v>
      </c>
      <c r="AG327" s="18">
        <v>30</v>
      </c>
      <c r="AH327" s="18">
        <v>1</v>
      </c>
      <c r="AI327" s="18">
        <v>90</v>
      </c>
      <c r="AJ327" s="18">
        <v>58</v>
      </c>
      <c r="AK327" s="18">
        <v>7401</v>
      </c>
      <c r="AL327" s="18">
        <v>0</v>
      </c>
      <c r="AM327" s="19">
        <v>43.274315934697633</v>
      </c>
    </row>
    <row r="328" spans="22:39" x14ac:dyDescent="0.25">
      <c r="V328" s="16"/>
      <c r="W328" s="16"/>
      <c r="X328" s="17" t="s">
        <v>25</v>
      </c>
      <c r="Y328" s="18">
        <v>5839</v>
      </c>
      <c r="Z328" s="18">
        <v>3724</v>
      </c>
      <c r="AA328" s="18">
        <v>3310</v>
      </c>
      <c r="AB328" s="18">
        <v>414</v>
      </c>
      <c r="AC328" s="18">
        <v>118</v>
      </c>
      <c r="AD328" s="18">
        <v>11</v>
      </c>
      <c r="AE328" s="18">
        <v>100</v>
      </c>
      <c r="AF328" s="18">
        <v>43</v>
      </c>
      <c r="AG328" s="18">
        <v>31</v>
      </c>
      <c r="AH328" s="18">
        <v>0</v>
      </c>
      <c r="AI328" s="18">
        <v>88</v>
      </c>
      <c r="AJ328" s="18">
        <v>23</v>
      </c>
      <c r="AK328" s="18">
        <v>2115</v>
      </c>
      <c r="AL328" s="18">
        <v>0</v>
      </c>
      <c r="AM328" s="19">
        <v>63.778044185648227</v>
      </c>
    </row>
    <row r="329" spans="22:39" x14ac:dyDescent="0.25">
      <c r="V329" s="16"/>
      <c r="W329" s="16"/>
      <c r="X329" s="17" t="s">
        <v>27</v>
      </c>
      <c r="Y329" s="18">
        <v>113</v>
      </c>
      <c r="Z329" s="18">
        <v>75</v>
      </c>
      <c r="AA329" s="18">
        <v>66</v>
      </c>
      <c r="AB329" s="18">
        <v>9</v>
      </c>
      <c r="AC329" s="18">
        <v>5</v>
      </c>
      <c r="AD329" s="18">
        <v>0</v>
      </c>
      <c r="AE329" s="18">
        <v>3</v>
      </c>
      <c r="AF329" s="18">
        <v>1</v>
      </c>
      <c r="AG329" s="18">
        <v>0</v>
      </c>
      <c r="AH329" s="18">
        <v>0</v>
      </c>
      <c r="AI329" s="18">
        <v>0</v>
      </c>
      <c r="AJ329" s="18">
        <v>0</v>
      </c>
      <c r="AK329" s="18">
        <v>38</v>
      </c>
      <c r="AL329" s="18">
        <v>0</v>
      </c>
      <c r="AM329" s="19">
        <v>66.371681415929203</v>
      </c>
    </row>
    <row r="330" spans="22:39" x14ac:dyDescent="0.25">
      <c r="V330" s="16"/>
      <c r="W330" s="16"/>
      <c r="X330" s="17" t="s">
        <v>28</v>
      </c>
      <c r="Y330" s="18">
        <v>1268</v>
      </c>
      <c r="Z330" s="18">
        <v>723</v>
      </c>
      <c r="AA330" s="18">
        <v>659</v>
      </c>
      <c r="AB330" s="18">
        <v>64</v>
      </c>
      <c r="AC330" s="18">
        <v>20</v>
      </c>
      <c r="AD330" s="18">
        <v>6</v>
      </c>
      <c r="AE330" s="18">
        <v>19</v>
      </c>
      <c r="AF330" s="18">
        <v>9</v>
      </c>
      <c r="AG330" s="18">
        <v>4</v>
      </c>
      <c r="AH330" s="18">
        <v>0</v>
      </c>
      <c r="AI330" s="18">
        <v>4</v>
      </c>
      <c r="AJ330" s="18">
        <v>2</v>
      </c>
      <c r="AK330" s="18">
        <v>545</v>
      </c>
      <c r="AL330" s="18">
        <v>0</v>
      </c>
      <c r="AM330" s="19">
        <v>57.018927444794954</v>
      </c>
    </row>
    <row r="331" spans="22:39" x14ac:dyDescent="0.25">
      <c r="V331" s="16"/>
      <c r="W331" s="16"/>
      <c r="X331" s="17" t="s">
        <v>29</v>
      </c>
      <c r="Y331" s="18">
        <v>1199</v>
      </c>
      <c r="Z331" s="18">
        <v>902</v>
      </c>
      <c r="AA331" s="18">
        <v>816</v>
      </c>
      <c r="AB331" s="18">
        <v>86</v>
      </c>
      <c r="AC331" s="18">
        <v>35</v>
      </c>
      <c r="AD331" s="18">
        <v>12</v>
      </c>
      <c r="AE331" s="18">
        <v>28</v>
      </c>
      <c r="AF331" s="18">
        <v>2</v>
      </c>
      <c r="AG331" s="18">
        <v>1</v>
      </c>
      <c r="AH331" s="18">
        <v>0</v>
      </c>
      <c r="AI331" s="18">
        <v>7</v>
      </c>
      <c r="AJ331" s="18">
        <v>1</v>
      </c>
      <c r="AK331" s="18">
        <v>297</v>
      </c>
      <c r="AL331" s="18">
        <v>0</v>
      </c>
      <c r="AM331" s="19">
        <v>75.22935779816514</v>
      </c>
    </row>
    <row r="332" spans="22:39" x14ac:dyDescent="0.25">
      <c r="V332" s="16"/>
      <c r="W332" s="16"/>
      <c r="X332" s="17" t="s">
        <v>51</v>
      </c>
      <c r="Y332" s="18">
        <v>69</v>
      </c>
      <c r="Z332" s="18">
        <v>60</v>
      </c>
      <c r="AA332" s="18">
        <v>60</v>
      </c>
      <c r="AB332" s="18">
        <v>0</v>
      </c>
      <c r="AC332" s="18">
        <v>0</v>
      </c>
      <c r="AD332" s="18">
        <v>0</v>
      </c>
      <c r="AE332" s="18">
        <v>0</v>
      </c>
      <c r="AF332" s="18">
        <v>0</v>
      </c>
      <c r="AG332" s="18">
        <v>0</v>
      </c>
      <c r="AH332" s="18">
        <v>0</v>
      </c>
      <c r="AI332" s="18">
        <v>0</v>
      </c>
      <c r="AJ332" s="18">
        <v>0</v>
      </c>
      <c r="AK332" s="18">
        <v>9</v>
      </c>
      <c r="AL332" s="18">
        <v>0</v>
      </c>
      <c r="AM332" s="19">
        <v>86.956521739130437</v>
      </c>
    </row>
    <row r="333" spans="22:39" x14ac:dyDescent="0.25">
      <c r="V333" s="16"/>
      <c r="W333" s="16"/>
      <c r="X333" s="17" t="s">
        <v>52</v>
      </c>
      <c r="Y333" s="18">
        <v>122</v>
      </c>
      <c r="Z333" s="18">
        <v>110</v>
      </c>
      <c r="AA333" s="18">
        <v>106</v>
      </c>
      <c r="AB333" s="18">
        <v>4</v>
      </c>
      <c r="AC333" s="18">
        <v>2</v>
      </c>
      <c r="AD333" s="18">
        <v>1</v>
      </c>
      <c r="AE333" s="18">
        <v>0</v>
      </c>
      <c r="AF333" s="18">
        <v>1</v>
      </c>
      <c r="AG333" s="18">
        <v>0</v>
      </c>
      <c r="AH333" s="18">
        <v>0</v>
      </c>
      <c r="AI333" s="18">
        <v>0</v>
      </c>
      <c r="AJ333" s="18">
        <v>0</v>
      </c>
      <c r="AK333" s="18">
        <v>12</v>
      </c>
      <c r="AL333" s="18">
        <v>0</v>
      </c>
      <c r="AM333" s="19">
        <v>90.163934426229503</v>
      </c>
    </row>
    <row r="334" spans="22:39" x14ac:dyDescent="0.25">
      <c r="V334" s="16"/>
      <c r="W334" s="16"/>
      <c r="X334" s="17" t="s">
        <v>53</v>
      </c>
      <c r="Y334" s="18">
        <v>6</v>
      </c>
      <c r="Z334" s="18">
        <v>5</v>
      </c>
      <c r="AA334" s="18">
        <v>5</v>
      </c>
      <c r="AB334" s="18">
        <v>0</v>
      </c>
      <c r="AC334" s="18">
        <v>0</v>
      </c>
      <c r="AD334" s="18">
        <v>0</v>
      </c>
      <c r="AE334" s="18">
        <v>0</v>
      </c>
      <c r="AF334" s="18">
        <v>0</v>
      </c>
      <c r="AG334" s="18">
        <v>0</v>
      </c>
      <c r="AH334" s="18">
        <v>0</v>
      </c>
      <c r="AI334" s="18">
        <v>0</v>
      </c>
      <c r="AJ334" s="18">
        <v>0</v>
      </c>
      <c r="AK334" s="18">
        <v>1</v>
      </c>
      <c r="AL334" s="18">
        <v>0</v>
      </c>
      <c r="AM334" s="19">
        <v>83.333333333333343</v>
      </c>
    </row>
    <row r="335" spans="22:39" x14ac:dyDescent="0.25">
      <c r="V335" s="16"/>
      <c r="W335" s="16"/>
      <c r="X335" s="17" t="s">
        <v>34</v>
      </c>
      <c r="Y335" s="18">
        <v>1</v>
      </c>
      <c r="Z335" s="18">
        <v>0</v>
      </c>
      <c r="AA335" s="18">
        <v>0</v>
      </c>
      <c r="AB335" s="18">
        <v>0</v>
      </c>
      <c r="AC335" s="18">
        <v>0</v>
      </c>
      <c r="AD335" s="18">
        <v>0</v>
      </c>
      <c r="AE335" s="18">
        <v>0</v>
      </c>
      <c r="AF335" s="18">
        <v>0</v>
      </c>
      <c r="AG335" s="18">
        <v>0</v>
      </c>
      <c r="AH335" s="18">
        <v>0</v>
      </c>
      <c r="AI335" s="18">
        <v>0</v>
      </c>
      <c r="AJ335" s="18">
        <v>0</v>
      </c>
      <c r="AK335" s="18">
        <v>0</v>
      </c>
      <c r="AL335" s="18">
        <v>1</v>
      </c>
      <c r="AM335" s="19">
        <v>0</v>
      </c>
    </row>
    <row r="336" spans="22:39" x14ac:dyDescent="0.25">
      <c r="V336" s="16"/>
      <c r="W336" s="16" t="s">
        <v>35</v>
      </c>
      <c r="X336" s="17"/>
      <c r="Y336" s="18">
        <v>19111</v>
      </c>
      <c r="Z336" s="18">
        <v>12396</v>
      </c>
      <c r="AA336" s="18">
        <v>11258</v>
      </c>
      <c r="AB336" s="18">
        <v>1138</v>
      </c>
      <c r="AC336" s="18">
        <v>297</v>
      </c>
      <c r="AD336" s="18">
        <v>27</v>
      </c>
      <c r="AE336" s="18">
        <v>366</v>
      </c>
      <c r="AF336" s="18">
        <v>196</v>
      </c>
      <c r="AG336" s="18">
        <v>33</v>
      </c>
      <c r="AH336" s="18">
        <v>1</v>
      </c>
      <c r="AI336" s="18">
        <v>132</v>
      </c>
      <c r="AJ336" s="18">
        <v>86</v>
      </c>
      <c r="AK336" s="18">
        <v>6714</v>
      </c>
      <c r="AL336" s="18">
        <v>1</v>
      </c>
      <c r="AM336" s="19">
        <v>64.863167809115168</v>
      </c>
    </row>
    <row r="337" spans="22:39" x14ac:dyDescent="0.25">
      <c r="V337" s="16"/>
      <c r="W337" s="16"/>
      <c r="X337" s="17" t="s">
        <v>16</v>
      </c>
      <c r="Y337" s="18">
        <v>1146</v>
      </c>
      <c r="Z337" s="18">
        <v>699</v>
      </c>
      <c r="AA337" s="18">
        <v>670</v>
      </c>
      <c r="AB337" s="18">
        <v>29</v>
      </c>
      <c r="AC337" s="18">
        <v>8</v>
      </c>
      <c r="AD337" s="18">
        <v>2</v>
      </c>
      <c r="AE337" s="18">
        <v>9</v>
      </c>
      <c r="AF337" s="18">
        <v>9</v>
      </c>
      <c r="AG337" s="18">
        <v>0</v>
      </c>
      <c r="AH337" s="18">
        <v>0</v>
      </c>
      <c r="AI337" s="18">
        <v>0</v>
      </c>
      <c r="AJ337" s="18">
        <v>1</v>
      </c>
      <c r="AK337" s="18">
        <v>447</v>
      </c>
      <c r="AL337" s="18">
        <v>0</v>
      </c>
      <c r="AM337" s="19">
        <v>60.994764397905755</v>
      </c>
    </row>
    <row r="338" spans="22:39" x14ac:dyDescent="0.25">
      <c r="V338" s="16"/>
      <c r="W338" s="16"/>
      <c r="X338" s="17" t="s">
        <v>17</v>
      </c>
      <c r="Y338" s="18">
        <v>4</v>
      </c>
      <c r="Z338" s="18">
        <v>1</v>
      </c>
      <c r="AA338" s="18">
        <v>1</v>
      </c>
      <c r="AB338" s="18">
        <v>0</v>
      </c>
      <c r="AC338" s="18">
        <v>0</v>
      </c>
      <c r="AD338" s="18">
        <v>0</v>
      </c>
      <c r="AE338" s="18">
        <v>0</v>
      </c>
      <c r="AF338" s="18">
        <v>0</v>
      </c>
      <c r="AG338" s="18">
        <v>0</v>
      </c>
      <c r="AH338" s="18">
        <v>0</v>
      </c>
      <c r="AI338" s="18">
        <v>0</v>
      </c>
      <c r="AJ338" s="18">
        <v>0</v>
      </c>
      <c r="AK338" s="18">
        <v>3</v>
      </c>
      <c r="AL338" s="18">
        <v>0</v>
      </c>
      <c r="AM338" s="19">
        <v>25</v>
      </c>
    </row>
    <row r="339" spans="22:39" x14ac:dyDescent="0.25">
      <c r="V339" s="16"/>
      <c r="W339" s="16"/>
      <c r="X339" s="17" t="s">
        <v>18</v>
      </c>
      <c r="Y339" s="18">
        <v>48</v>
      </c>
      <c r="Z339" s="18">
        <v>3</v>
      </c>
      <c r="AA339" s="18">
        <v>3</v>
      </c>
      <c r="AB339" s="18">
        <v>0</v>
      </c>
      <c r="AC339" s="18">
        <v>0</v>
      </c>
      <c r="AD339" s="18">
        <v>0</v>
      </c>
      <c r="AE339" s="18">
        <v>0</v>
      </c>
      <c r="AF339" s="18">
        <v>0</v>
      </c>
      <c r="AG339" s="18">
        <v>0</v>
      </c>
      <c r="AH339" s="18">
        <v>0</v>
      </c>
      <c r="AI339" s="18">
        <v>0</v>
      </c>
      <c r="AJ339" s="18">
        <v>0</v>
      </c>
      <c r="AK339" s="18">
        <v>45</v>
      </c>
      <c r="AL339" s="18">
        <v>0</v>
      </c>
      <c r="AM339" s="19">
        <v>6.25</v>
      </c>
    </row>
    <row r="340" spans="22:39" x14ac:dyDescent="0.25">
      <c r="V340" s="16"/>
      <c r="W340" s="16"/>
      <c r="X340" s="17" t="s">
        <v>19</v>
      </c>
      <c r="Y340" s="18">
        <v>3292</v>
      </c>
      <c r="Z340" s="18">
        <v>1478</v>
      </c>
      <c r="AA340" s="18">
        <v>1376</v>
      </c>
      <c r="AB340" s="18">
        <v>102</v>
      </c>
      <c r="AC340" s="18">
        <v>26</v>
      </c>
      <c r="AD340" s="18">
        <v>1</v>
      </c>
      <c r="AE340" s="18">
        <v>34</v>
      </c>
      <c r="AF340" s="18">
        <v>24</v>
      </c>
      <c r="AG340" s="18">
        <v>2</v>
      </c>
      <c r="AH340" s="18">
        <v>0</v>
      </c>
      <c r="AI340" s="18">
        <v>6</v>
      </c>
      <c r="AJ340" s="18">
        <v>9</v>
      </c>
      <c r="AK340" s="18">
        <v>1814</v>
      </c>
      <c r="AL340" s="18">
        <v>0</v>
      </c>
      <c r="AM340" s="19">
        <v>44.896719319562578</v>
      </c>
    </row>
    <row r="341" spans="22:39" x14ac:dyDescent="0.25">
      <c r="V341" s="16"/>
      <c r="W341" s="16"/>
      <c r="X341" s="17" t="s">
        <v>20</v>
      </c>
      <c r="Y341" s="18">
        <v>3441</v>
      </c>
      <c r="Z341" s="18">
        <v>2329</v>
      </c>
      <c r="AA341" s="18">
        <v>2140</v>
      </c>
      <c r="AB341" s="18">
        <v>189</v>
      </c>
      <c r="AC341" s="18">
        <v>40</v>
      </c>
      <c r="AD341" s="18">
        <v>0</v>
      </c>
      <c r="AE341" s="18">
        <v>70</v>
      </c>
      <c r="AF341" s="18">
        <v>48</v>
      </c>
      <c r="AG341" s="18">
        <v>1</v>
      </c>
      <c r="AH341" s="18">
        <v>0</v>
      </c>
      <c r="AI341" s="18">
        <v>13</v>
      </c>
      <c r="AJ341" s="18">
        <v>17</v>
      </c>
      <c r="AK341" s="18">
        <v>1112</v>
      </c>
      <c r="AL341" s="18">
        <v>0</v>
      </c>
      <c r="AM341" s="19">
        <v>67.683812845103162</v>
      </c>
    </row>
    <row r="342" spans="22:39" x14ac:dyDescent="0.25">
      <c r="V342" s="16"/>
      <c r="W342" s="16"/>
      <c r="X342" s="17" t="s">
        <v>23</v>
      </c>
      <c r="Y342" s="18">
        <v>37</v>
      </c>
      <c r="Z342" s="18">
        <v>25</v>
      </c>
      <c r="AA342" s="18">
        <v>21</v>
      </c>
      <c r="AB342" s="18">
        <v>4</v>
      </c>
      <c r="AC342" s="18">
        <v>2</v>
      </c>
      <c r="AD342" s="18">
        <v>0</v>
      </c>
      <c r="AE342" s="18">
        <v>1</v>
      </c>
      <c r="AF342" s="18">
        <v>0</v>
      </c>
      <c r="AG342" s="18">
        <v>0</v>
      </c>
      <c r="AH342" s="18">
        <v>0</v>
      </c>
      <c r="AI342" s="18">
        <v>1</v>
      </c>
      <c r="AJ342" s="18">
        <v>0</v>
      </c>
      <c r="AK342" s="18">
        <v>12</v>
      </c>
      <c r="AL342" s="18">
        <v>0</v>
      </c>
      <c r="AM342" s="19">
        <v>67.567567567567565</v>
      </c>
    </row>
    <row r="343" spans="22:39" x14ac:dyDescent="0.25">
      <c r="V343" s="16"/>
      <c r="W343" s="16"/>
      <c r="X343" s="17" t="s">
        <v>24</v>
      </c>
      <c r="Y343" s="18">
        <v>7083</v>
      </c>
      <c r="Z343" s="18">
        <v>4362</v>
      </c>
      <c r="AA343" s="18">
        <v>3868</v>
      </c>
      <c r="AB343" s="18">
        <v>494</v>
      </c>
      <c r="AC343" s="18">
        <v>124</v>
      </c>
      <c r="AD343" s="18">
        <v>12</v>
      </c>
      <c r="AE343" s="18">
        <v>160</v>
      </c>
      <c r="AF343" s="18">
        <v>75</v>
      </c>
      <c r="AG343" s="18">
        <v>13</v>
      </c>
      <c r="AH343" s="18">
        <v>1</v>
      </c>
      <c r="AI343" s="18">
        <v>65</v>
      </c>
      <c r="AJ343" s="18">
        <v>44</v>
      </c>
      <c r="AK343" s="18">
        <v>2721</v>
      </c>
      <c r="AL343" s="18">
        <v>0</v>
      </c>
      <c r="AM343" s="19">
        <v>61.584074544684455</v>
      </c>
    </row>
    <row r="344" spans="22:39" x14ac:dyDescent="0.25">
      <c r="V344" s="16"/>
      <c r="W344" s="16"/>
      <c r="X344" s="17" t="s">
        <v>25</v>
      </c>
      <c r="Y344" s="18">
        <v>2976</v>
      </c>
      <c r="Z344" s="18">
        <v>2599</v>
      </c>
      <c r="AA344" s="18">
        <v>2346</v>
      </c>
      <c r="AB344" s="18">
        <v>253</v>
      </c>
      <c r="AC344" s="18">
        <v>75</v>
      </c>
      <c r="AD344" s="18">
        <v>7</v>
      </c>
      <c r="AE344" s="18">
        <v>65</v>
      </c>
      <c r="AF344" s="18">
        <v>31</v>
      </c>
      <c r="AG344" s="18">
        <v>16</v>
      </c>
      <c r="AH344" s="18">
        <v>0</v>
      </c>
      <c r="AI344" s="18">
        <v>45</v>
      </c>
      <c r="AJ344" s="18">
        <v>14</v>
      </c>
      <c r="AK344" s="18">
        <v>377</v>
      </c>
      <c r="AL344" s="18">
        <v>0</v>
      </c>
      <c r="AM344" s="19">
        <v>87.331989247311824</v>
      </c>
    </row>
    <row r="345" spans="22:39" x14ac:dyDescent="0.25">
      <c r="V345" s="16"/>
      <c r="W345" s="16"/>
      <c r="X345" s="17" t="s">
        <v>27</v>
      </c>
      <c r="Y345" s="18">
        <v>43</v>
      </c>
      <c r="Z345" s="18">
        <v>39</v>
      </c>
      <c r="AA345" s="18">
        <v>36</v>
      </c>
      <c r="AB345" s="18">
        <v>3</v>
      </c>
      <c r="AC345" s="18">
        <v>1</v>
      </c>
      <c r="AD345" s="18">
        <v>0</v>
      </c>
      <c r="AE345" s="18">
        <v>1</v>
      </c>
      <c r="AF345" s="18">
        <v>1</v>
      </c>
      <c r="AG345" s="18">
        <v>0</v>
      </c>
      <c r="AH345" s="18">
        <v>0</v>
      </c>
      <c r="AI345" s="18">
        <v>0</v>
      </c>
      <c r="AJ345" s="18">
        <v>0</v>
      </c>
      <c r="AK345" s="18">
        <v>4</v>
      </c>
      <c r="AL345" s="18">
        <v>0</v>
      </c>
      <c r="AM345" s="19">
        <v>90.697674418604649</v>
      </c>
    </row>
    <row r="346" spans="22:39" x14ac:dyDescent="0.25">
      <c r="V346" s="16"/>
      <c r="W346" s="16"/>
      <c r="X346" s="17" t="s">
        <v>28</v>
      </c>
      <c r="Y346" s="18">
        <v>505</v>
      </c>
      <c r="Z346" s="18">
        <v>392</v>
      </c>
      <c r="AA346" s="18">
        <v>361</v>
      </c>
      <c r="AB346" s="18">
        <v>31</v>
      </c>
      <c r="AC346" s="18">
        <v>7</v>
      </c>
      <c r="AD346" s="18">
        <v>4</v>
      </c>
      <c r="AE346" s="18">
        <v>11</v>
      </c>
      <c r="AF346" s="18">
        <v>7</v>
      </c>
      <c r="AG346" s="18">
        <v>1</v>
      </c>
      <c r="AH346" s="18">
        <v>0</v>
      </c>
      <c r="AI346" s="18">
        <v>0</v>
      </c>
      <c r="AJ346" s="18">
        <v>1</v>
      </c>
      <c r="AK346" s="18">
        <v>113</v>
      </c>
      <c r="AL346" s="18">
        <v>0</v>
      </c>
      <c r="AM346" s="19">
        <v>77.623762376237622</v>
      </c>
    </row>
    <row r="347" spans="22:39" x14ac:dyDescent="0.25">
      <c r="V347" s="16"/>
      <c r="W347" s="16"/>
      <c r="X347" s="17" t="s">
        <v>29</v>
      </c>
      <c r="Y347" s="18">
        <v>466</v>
      </c>
      <c r="Z347" s="18">
        <v>405</v>
      </c>
      <c r="AA347" s="18">
        <v>375</v>
      </c>
      <c r="AB347" s="18">
        <v>30</v>
      </c>
      <c r="AC347" s="18">
        <v>12</v>
      </c>
      <c r="AD347" s="18">
        <v>1</v>
      </c>
      <c r="AE347" s="18">
        <v>15</v>
      </c>
      <c r="AF347" s="18">
        <v>0</v>
      </c>
      <c r="AG347" s="18">
        <v>0</v>
      </c>
      <c r="AH347" s="18">
        <v>0</v>
      </c>
      <c r="AI347" s="18">
        <v>2</v>
      </c>
      <c r="AJ347" s="18">
        <v>0</v>
      </c>
      <c r="AK347" s="18">
        <v>61</v>
      </c>
      <c r="AL347" s="18">
        <v>0</v>
      </c>
      <c r="AM347" s="19">
        <v>86.909871244635198</v>
      </c>
    </row>
    <row r="348" spans="22:39" x14ac:dyDescent="0.25">
      <c r="V348" s="16"/>
      <c r="W348" s="16"/>
      <c r="X348" s="17" t="s">
        <v>51</v>
      </c>
      <c r="Y348" s="18">
        <v>20</v>
      </c>
      <c r="Z348" s="18">
        <v>19</v>
      </c>
      <c r="AA348" s="18">
        <v>19</v>
      </c>
      <c r="AB348" s="18">
        <v>0</v>
      </c>
      <c r="AC348" s="18">
        <v>0</v>
      </c>
      <c r="AD348" s="18">
        <v>0</v>
      </c>
      <c r="AE348" s="18">
        <v>0</v>
      </c>
      <c r="AF348" s="18">
        <v>0</v>
      </c>
      <c r="AG348" s="18">
        <v>0</v>
      </c>
      <c r="AH348" s="18">
        <v>0</v>
      </c>
      <c r="AI348" s="18">
        <v>0</v>
      </c>
      <c r="AJ348" s="18">
        <v>0</v>
      </c>
      <c r="AK348" s="18">
        <v>1</v>
      </c>
      <c r="AL348" s="18">
        <v>0</v>
      </c>
      <c r="AM348" s="19">
        <v>95</v>
      </c>
    </row>
    <row r="349" spans="22:39" x14ac:dyDescent="0.25">
      <c r="V349" s="16"/>
      <c r="W349" s="16"/>
      <c r="X349" s="17" t="s">
        <v>52</v>
      </c>
      <c r="Y349" s="18">
        <v>46</v>
      </c>
      <c r="Z349" s="18">
        <v>42</v>
      </c>
      <c r="AA349" s="18">
        <v>39</v>
      </c>
      <c r="AB349" s="18">
        <v>3</v>
      </c>
      <c r="AC349" s="18">
        <v>2</v>
      </c>
      <c r="AD349" s="18">
        <v>0</v>
      </c>
      <c r="AE349" s="18">
        <v>0</v>
      </c>
      <c r="AF349" s="18">
        <v>1</v>
      </c>
      <c r="AG349" s="18">
        <v>0</v>
      </c>
      <c r="AH349" s="18">
        <v>0</v>
      </c>
      <c r="AI349" s="18">
        <v>0</v>
      </c>
      <c r="AJ349" s="18">
        <v>0</v>
      </c>
      <c r="AK349" s="18">
        <v>4</v>
      </c>
      <c r="AL349" s="18">
        <v>0</v>
      </c>
      <c r="AM349" s="19">
        <v>91.304347826086953</v>
      </c>
    </row>
    <row r="350" spans="22:39" x14ac:dyDescent="0.25">
      <c r="V350" s="16"/>
      <c r="W350" s="16"/>
      <c r="X350" s="17" t="s">
        <v>53</v>
      </c>
      <c r="Y350" s="18">
        <v>3</v>
      </c>
      <c r="Z350" s="18">
        <v>3</v>
      </c>
      <c r="AA350" s="18">
        <v>3</v>
      </c>
      <c r="AB350" s="18">
        <v>0</v>
      </c>
      <c r="AC350" s="18">
        <v>0</v>
      </c>
      <c r="AD350" s="18">
        <v>0</v>
      </c>
      <c r="AE350" s="18">
        <v>0</v>
      </c>
      <c r="AF350" s="18">
        <v>0</v>
      </c>
      <c r="AG350" s="18">
        <v>0</v>
      </c>
      <c r="AH350" s="18">
        <v>0</v>
      </c>
      <c r="AI350" s="18">
        <v>0</v>
      </c>
      <c r="AJ350" s="18">
        <v>0</v>
      </c>
      <c r="AK350" s="18">
        <v>0</v>
      </c>
      <c r="AL350" s="18">
        <v>0</v>
      </c>
      <c r="AM350" s="19">
        <v>100</v>
      </c>
    </row>
    <row r="351" spans="22:39" x14ac:dyDescent="0.25">
      <c r="V351" s="16"/>
      <c r="W351" s="16"/>
      <c r="X351" s="17" t="s">
        <v>34</v>
      </c>
      <c r="Y351" s="18">
        <v>1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0</v>
      </c>
      <c r="AF351" s="18">
        <v>0</v>
      </c>
      <c r="AG351" s="18">
        <v>0</v>
      </c>
      <c r="AH351" s="18">
        <v>0</v>
      </c>
      <c r="AI351" s="18">
        <v>0</v>
      </c>
      <c r="AJ351" s="18">
        <v>0</v>
      </c>
      <c r="AK351" s="18">
        <v>0</v>
      </c>
      <c r="AL351" s="18">
        <v>1</v>
      </c>
      <c r="AM351" s="19">
        <v>0</v>
      </c>
    </row>
    <row r="352" spans="22:39" x14ac:dyDescent="0.25">
      <c r="V352" s="16"/>
      <c r="W352" s="16" t="s">
        <v>37</v>
      </c>
      <c r="X352" s="17"/>
      <c r="Y352" s="18">
        <v>19345</v>
      </c>
      <c r="Z352" s="18">
        <v>5341</v>
      </c>
      <c r="AA352" s="18">
        <v>4857</v>
      </c>
      <c r="AB352" s="18">
        <v>484</v>
      </c>
      <c r="AC352" s="18">
        <v>163</v>
      </c>
      <c r="AD352" s="18">
        <v>24</v>
      </c>
      <c r="AE352" s="18">
        <v>101</v>
      </c>
      <c r="AF352" s="18">
        <v>39</v>
      </c>
      <c r="AG352" s="18">
        <v>40</v>
      </c>
      <c r="AH352" s="18">
        <v>0</v>
      </c>
      <c r="AI352" s="18">
        <v>79</v>
      </c>
      <c r="AJ352" s="18">
        <v>38</v>
      </c>
      <c r="AK352" s="18">
        <v>14004</v>
      </c>
      <c r="AL352" s="18">
        <v>0</v>
      </c>
      <c r="AM352" s="19">
        <v>27.609201344016544</v>
      </c>
    </row>
    <row r="353" spans="22:39" x14ac:dyDescent="0.25">
      <c r="V353" s="16"/>
      <c r="W353" s="16"/>
      <c r="X353" s="17" t="s">
        <v>16</v>
      </c>
      <c r="Y353" s="18">
        <v>2058</v>
      </c>
      <c r="Z353" s="18">
        <v>445</v>
      </c>
      <c r="AA353" s="18">
        <v>434</v>
      </c>
      <c r="AB353" s="18">
        <v>11</v>
      </c>
      <c r="AC353" s="18">
        <v>6</v>
      </c>
      <c r="AD353" s="18">
        <v>0</v>
      </c>
      <c r="AE353" s="18">
        <v>1</v>
      </c>
      <c r="AF353" s="18">
        <v>3</v>
      </c>
      <c r="AG353" s="18">
        <v>0</v>
      </c>
      <c r="AH353" s="18">
        <v>0</v>
      </c>
      <c r="AI353" s="18">
        <v>1</v>
      </c>
      <c r="AJ353" s="18">
        <v>0</v>
      </c>
      <c r="AK353" s="18">
        <v>1613</v>
      </c>
      <c r="AL353" s="18">
        <v>0</v>
      </c>
      <c r="AM353" s="19">
        <v>21.622934888241012</v>
      </c>
    </row>
    <row r="354" spans="22:39" x14ac:dyDescent="0.25">
      <c r="V354" s="16"/>
      <c r="W354" s="16"/>
      <c r="X354" s="17" t="s">
        <v>17</v>
      </c>
      <c r="Y354" s="18">
        <v>7</v>
      </c>
      <c r="Z354" s="18">
        <v>4</v>
      </c>
      <c r="AA354" s="18">
        <v>4</v>
      </c>
      <c r="AB354" s="18">
        <v>0</v>
      </c>
      <c r="AC354" s="18">
        <v>0</v>
      </c>
      <c r="AD354" s="18">
        <v>0</v>
      </c>
      <c r="AE354" s="18">
        <v>0</v>
      </c>
      <c r="AF354" s="18">
        <v>0</v>
      </c>
      <c r="AG354" s="18">
        <v>0</v>
      </c>
      <c r="AH354" s="18">
        <v>0</v>
      </c>
      <c r="AI354" s="18">
        <v>0</v>
      </c>
      <c r="AJ354" s="18">
        <v>0</v>
      </c>
      <c r="AK354" s="18">
        <v>3</v>
      </c>
      <c r="AL354" s="18">
        <v>0</v>
      </c>
      <c r="AM354" s="19">
        <v>57.142857142857139</v>
      </c>
    </row>
    <row r="355" spans="22:39" x14ac:dyDescent="0.25">
      <c r="V355" s="16"/>
      <c r="W355" s="16"/>
      <c r="X355" s="17" t="s">
        <v>18</v>
      </c>
      <c r="Y355" s="18">
        <v>35</v>
      </c>
      <c r="Z355" s="18">
        <v>2</v>
      </c>
      <c r="AA355" s="18">
        <v>2</v>
      </c>
      <c r="AB355" s="18">
        <v>0</v>
      </c>
      <c r="AC355" s="18">
        <v>0</v>
      </c>
      <c r="AD355" s="18">
        <v>0</v>
      </c>
      <c r="AE355" s="18">
        <v>0</v>
      </c>
      <c r="AF355" s="18">
        <v>0</v>
      </c>
      <c r="AG355" s="18">
        <v>0</v>
      </c>
      <c r="AH355" s="18">
        <v>0</v>
      </c>
      <c r="AI355" s="18">
        <v>0</v>
      </c>
      <c r="AJ355" s="18">
        <v>0</v>
      </c>
      <c r="AK355" s="18">
        <v>33</v>
      </c>
      <c r="AL355" s="18">
        <v>0</v>
      </c>
      <c r="AM355" s="19">
        <v>5.7142857142857144</v>
      </c>
    </row>
    <row r="356" spans="22:39" x14ac:dyDescent="0.25">
      <c r="V356" s="16"/>
      <c r="W356" s="16"/>
      <c r="X356" s="17" t="s">
        <v>19</v>
      </c>
      <c r="Y356" s="18">
        <v>3673</v>
      </c>
      <c r="Z356" s="18">
        <v>700</v>
      </c>
      <c r="AA356" s="18">
        <v>668</v>
      </c>
      <c r="AB356" s="18">
        <v>32</v>
      </c>
      <c r="AC356" s="18">
        <v>9</v>
      </c>
      <c r="AD356" s="18">
        <v>1</v>
      </c>
      <c r="AE356" s="18">
        <v>7</v>
      </c>
      <c r="AF356" s="18">
        <v>5</v>
      </c>
      <c r="AG356" s="18">
        <v>3</v>
      </c>
      <c r="AH356" s="18">
        <v>0</v>
      </c>
      <c r="AI356" s="18">
        <v>0</v>
      </c>
      <c r="AJ356" s="18">
        <v>7</v>
      </c>
      <c r="AK356" s="18">
        <v>2973</v>
      </c>
      <c r="AL356" s="18">
        <v>0</v>
      </c>
      <c r="AM356" s="19">
        <v>19.057990743261637</v>
      </c>
    </row>
    <row r="357" spans="22:39" x14ac:dyDescent="0.25">
      <c r="V357" s="16"/>
      <c r="W357" s="16"/>
      <c r="X357" s="17" t="s">
        <v>20</v>
      </c>
      <c r="Y357" s="18">
        <v>3030</v>
      </c>
      <c r="Z357" s="18">
        <v>802</v>
      </c>
      <c r="AA357" s="18">
        <v>766</v>
      </c>
      <c r="AB357" s="18">
        <v>36</v>
      </c>
      <c r="AC357" s="18">
        <v>16</v>
      </c>
      <c r="AD357" s="18">
        <v>1</v>
      </c>
      <c r="AE357" s="18">
        <v>9</v>
      </c>
      <c r="AF357" s="18">
        <v>3</v>
      </c>
      <c r="AG357" s="18">
        <v>1</v>
      </c>
      <c r="AH357" s="18">
        <v>0</v>
      </c>
      <c r="AI357" s="18">
        <v>0</v>
      </c>
      <c r="AJ357" s="18">
        <v>6</v>
      </c>
      <c r="AK357" s="18">
        <v>2228</v>
      </c>
      <c r="AL357" s="18">
        <v>0</v>
      </c>
      <c r="AM357" s="19">
        <v>26.46864686468647</v>
      </c>
    </row>
    <row r="358" spans="22:39" x14ac:dyDescent="0.25">
      <c r="V358" s="16"/>
      <c r="W358" s="16"/>
      <c r="X358" s="17" t="s">
        <v>23</v>
      </c>
      <c r="Y358" s="18">
        <v>21</v>
      </c>
      <c r="Z358" s="18">
        <v>4</v>
      </c>
      <c r="AA358" s="18">
        <v>2</v>
      </c>
      <c r="AB358" s="18">
        <v>2</v>
      </c>
      <c r="AC358" s="18">
        <v>1</v>
      </c>
      <c r="AD358" s="18">
        <v>0</v>
      </c>
      <c r="AE358" s="18">
        <v>0</v>
      </c>
      <c r="AF358" s="18">
        <v>0</v>
      </c>
      <c r="AG358" s="18">
        <v>0</v>
      </c>
      <c r="AH358" s="18">
        <v>0</v>
      </c>
      <c r="AI358" s="18">
        <v>1</v>
      </c>
      <c r="AJ358" s="18">
        <v>0</v>
      </c>
      <c r="AK358" s="18">
        <v>17</v>
      </c>
      <c r="AL358" s="18">
        <v>0</v>
      </c>
      <c r="AM358" s="19">
        <v>19.047619047619047</v>
      </c>
    </row>
    <row r="359" spans="22:39" x14ac:dyDescent="0.25">
      <c r="V359" s="16"/>
      <c r="W359" s="16"/>
      <c r="X359" s="17" t="s">
        <v>24</v>
      </c>
      <c r="Y359" s="18">
        <v>5964</v>
      </c>
      <c r="Z359" s="18">
        <v>1284</v>
      </c>
      <c r="AA359" s="18">
        <v>1138</v>
      </c>
      <c r="AB359" s="18">
        <v>146</v>
      </c>
      <c r="AC359" s="18">
        <v>48</v>
      </c>
      <c r="AD359" s="18">
        <v>4</v>
      </c>
      <c r="AE359" s="18">
        <v>26</v>
      </c>
      <c r="AF359" s="18">
        <v>12</v>
      </c>
      <c r="AG359" s="18">
        <v>17</v>
      </c>
      <c r="AH359" s="18">
        <v>0</v>
      </c>
      <c r="AI359" s="18">
        <v>25</v>
      </c>
      <c r="AJ359" s="18">
        <v>14</v>
      </c>
      <c r="AK359" s="18">
        <v>4680</v>
      </c>
      <c r="AL359" s="18">
        <v>0</v>
      </c>
      <c r="AM359" s="19">
        <v>21.529175050301809</v>
      </c>
    </row>
    <row r="360" spans="22:39" x14ac:dyDescent="0.25">
      <c r="V360" s="16"/>
      <c r="W360" s="16"/>
      <c r="X360" s="17" t="s">
        <v>25</v>
      </c>
      <c r="Y360" s="18">
        <v>2863</v>
      </c>
      <c r="Z360" s="18">
        <v>1125</v>
      </c>
      <c r="AA360" s="18">
        <v>964</v>
      </c>
      <c r="AB360" s="18">
        <v>161</v>
      </c>
      <c r="AC360" s="18">
        <v>43</v>
      </c>
      <c r="AD360" s="18">
        <v>4</v>
      </c>
      <c r="AE360" s="18">
        <v>35</v>
      </c>
      <c r="AF360" s="18">
        <v>12</v>
      </c>
      <c r="AG360" s="18">
        <v>15</v>
      </c>
      <c r="AH360" s="18">
        <v>0</v>
      </c>
      <c r="AI360" s="18">
        <v>43</v>
      </c>
      <c r="AJ360" s="18">
        <v>9</v>
      </c>
      <c r="AK360" s="18">
        <v>1738</v>
      </c>
      <c r="AL360" s="18">
        <v>0</v>
      </c>
      <c r="AM360" s="19">
        <v>39.294446384910927</v>
      </c>
    </row>
    <row r="361" spans="22:39" x14ac:dyDescent="0.25">
      <c r="V361" s="16"/>
      <c r="W361" s="16"/>
      <c r="X361" s="17" t="s">
        <v>27</v>
      </c>
      <c r="Y361" s="18">
        <v>70</v>
      </c>
      <c r="Z361" s="18">
        <v>36</v>
      </c>
      <c r="AA361" s="18">
        <v>30</v>
      </c>
      <c r="AB361" s="18">
        <v>6</v>
      </c>
      <c r="AC361" s="18">
        <v>4</v>
      </c>
      <c r="AD361" s="18">
        <v>0</v>
      </c>
      <c r="AE361" s="18">
        <v>2</v>
      </c>
      <c r="AF361" s="18">
        <v>0</v>
      </c>
      <c r="AG361" s="18">
        <v>0</v>
      </c>
      <c r="AH361" s="18">
        <v>0</v>
      </c>
      <c r="AI361" s="18">
        <v>0</v>
      </c>
      <c r="AJ361" s="18">
        <v>0</v>
      </c>
      <c r="AK361" s="18">
        <v>34</v>
      </c>
      <c r="AL361" s="18">
        <v>0</v>
      </c>
      <c r="AM361" s="19">
        <v>51.428571428571423</v>
      </c>
    </row>
    <row r="362" spans="22:39" x14ac:dyDescent="0.25">
      <c r="V362" s="16"/>
      <c r="W362" s="16"/>
      <c r="X362" s="17" t="s">
        <v>28</v>
      </c>
      <c r="Y362" s="18">
        <v>763</v>
      </c>
      <c r="Z362" s="18">
        <v>331</v>
      </c>
      <c r="AA362" s="18">
        <v>298</v>
      </c>
      <c r="AB362" s="18">
        <v>33</v>
      </c>
      <c r="AC362" s="18">
        <v>13</v>
      </c>
      <c r="AD362" s="18">
        <v>2</v>
      </c>
      <c r="AE362" s="18">
        <v>8</v>
      </c>
      <c r="AF362" s="18">
        <v>2</v>
      </c>
      <c r="AG362" s="18">
        <v>3</v>
      </c>
      <c r="AH362" s="18">
        <v>0</v>
      </c>
      <c r="AI362" s="18">
        <v>4</v>
      </c>
      <c r="AJ362" s="18">
        <v>1</v>
      </c>
      <c r="AK362" s="18">
        <v>432</v>
      </c>
      <c r="AL362" s="18">
        <v>0</v>
      </c>
      <c r="AM362" s="19">
        <v>43.381389252948885</v>
      </c>
    </row>
    <row r="363" spans="22:39" x14ac:dyDescent="0.25">
      <c r="V363" s="16"/>
      <c r="W363" s="16"/>
      <c r="X363" s="17" t="s">
        <v>29</v>
      </c>
      <c r="Y363" s="18">
        <v>733</v>
      </c>
      <c r="Z363" s="18">
        <v>497</v>
      </c>
      <c r="AA363" s="18">
        <v>441</v>
      </c>
      <c r="AB363" s="18">
        <v>56</v>
      </c>
      <c r="AC363" s="18">
        <v>23</v>
      </c>
      <c r="AD363" s="18">
        <v>11</v>
      </c>
      <c r="AE363" s="18">
        <v>13</v>
      </c>
      <c r="AF363" s="18">
        <v>2</v>
      </c>
      <c r="AG363" s="18">
        <v>1</v>
      </c>
      <c r="AH363" s="18">
        <v>0</v>
      </c>
      <c r="AI363" s="18">
        <v>5</v>
      </c>
      <c r="AJ363" s="18">
        <v>1</v>
      </c>
      <c r="AK363" s="18">
        <v>236</v>
      </c>
      <c r="AL363" s="18">
        <v>0</v>
      </c>
      <c r="AM363" s="19">
        <v>67.803547066848566</v>
      </c>
    </row>
    <row r="364" spans="22:39" x14ac:dyDescent="0.25">
      <c r="V364" s="16"/>
      <c r="W364" s="16"/>
      <c r="X364" s="17" t="s">
        <v>51</v>
      </c>
      <c r="Y364" s="18">
        <v>49</v>
      </c>
      <c r="Z364" s="18">
        <v>41</v>
      </c>
      <c r="AA364" s="18">
        <v>41</v>
      </c>
      <c r="AB364" s="18">
        <v>0</v>
      </c>
      <c r="AC364" s="18">
        <v>0</v>
      </c>
      <c r="AD364" s="18">
        <v>0</v>
      </c>
      <c r="AE364" s="18">
        <v>0</v>
      </c>
      <c r="AF364" s="18">
        <v>0</v>
      </c>
      <c r="AG364" s="18">
        <v>0</v>
      </c>
      <c r="AH364" s="18">
        <v>0</v>
      </c>
      <c r="AI364" s="18">
        <v>0</v>
      </c>
      <c r="AJ364" s="18">
        <v>0</v>
      </c>
      <c r="AK364" s="18">
        <v>8</v>
      </c>
      <c r="AL364" s="18">
        <v>0</v>
      </c>
      <c r="AM364" s="19">
        <v>83.673469387755105</v>
      </c>
    </row>
    <row r="365" spans="22:39" x14ac:dyDescent="0.25">
      <c r="V365" s="16"/>
      <c r="W365" s="16"/>
      <c r="X365" s="17" t="s">
        <v>52</v>
      </c>
      <c r="Y365" s="18">
        <v>76</v>
      </c>
      <c r="Z365" s="18">
        <v>68</v>
      </c>
      <c r="AA365" s="18">
        <v>67</v>
      </c>
      <c r="AB365" s="18">
        <v>1</v>
      </c>
      <c r="AC365" s="18">
        <v>0</v>
      </c>
      <c r="AD365" s="18">
        <v>1</v>
      </c>
      <c r="AE365" s="18">
        <v>0</v>
      </c>
      <c r="AF365" s="18">
        <v>0</v>
      </c>
      <c r="AG365" s="18">
        <v>0</v>
      </c>
      <c r="AH365" s="18">
        <v>0</v>
      </c>
      <c r="AI365" s="18">
        <v>0</v>
      </c>
      <c r="AJ365" s="18">
        <v>0</v>
      </c>
      <c r="AK365" s="18">
        <v>8</v>
      </c>
      <c r="AL365" s="18">
        <v>0</v>
      </c>
      <c r="AM365" s="19">
        <v>89.473684210526315</v>
      </c>
    </row>
    <row r="366" spans="22:39" x14ac:dyDescent="0.25">
      <c r="V366" s="16"/>
      <c r="W366" s="16"/>
      <c r="X366" s="17" t="s">
        <v>53</v>
      </c>
      <c r="Y366" s="18">
        <v>3</v>
      </c>
      <c r="Z366" s="18">
        <v>2</v>
      </c>
      <c r="AA366" s="18">
        <v>2</v>
      </c>
      <c r="AB366" s="18">
        <v>0</v>
      </c>
      <c r="AC366" s="18">
        <v>0</v>
      </c>
      <c r="AD366" s="18">
        <v>0</v>
      </c>
      <c r="AE366" s="18">
        <v>0</v>
      </c>
      <c r="AF366" s="18">
        <v>0</v>
      </c>
      <c r="AG366" s="18">
        <v>0</v>
      </c>
      <c r="AH366" s="18">
        <v>0</v>
      </c>
      <c r="AI366" s="18">
        <v>0</v>
      </c>
      <c r="AJ366" s="18">
        <v>0</v>
      </c>
      <c r="AK366" s="18">
        <v>1</v>
      </c>
      <c r="AL366" s="18">
        <v>0</v>
      </c>
      <c r="AM366" s="19">
        <v>66.666666666666657</v>
      </c>
    </row>
    <row r="367" spans="22:39" x14ac:dyDescent="0.25">
      <c r="V367" s="16" t="s">
        <v>65</v>
      </c>
      <c r="W367" s="16"/>
      <c r="X367" s="17"/>
      <c r="Y367" s="18">
        <v>8001</v>
      </c>
      <c r="Z367" s="18">
        <v>3883</v>
      </c>
      <c r="AA367" s="18">
        <v>3580</v>
      </c>
      <c r="AB367" s="18">
        <v>303</v>
      </c>
      <c r="AC367" s="18">
        <v>66</v>
      </c>
      <c r="AD367" s="18">
        <v>8</v>
      </c>
      <c r="AE367" s="18">
        <v>81</v>
      </c>
      <c r="AF367" s="18">
        <v>42</v>
      </c>
      <c r="AG367" s="18">
        <v>29</v>
      </c>
      <c r="AH367" s="18">
        <v>2</v>
      </c>
      <c r="AI367" s="18">
        <v>36</v>
      </c>
      <c r="AJ367" s="18">
        <v>39</v>
      </c>
      <c r="AK367" s="18">
        <v>4118</v>
      </c>
      <c r="AL367" s="18">
        <v>0</v>
      </c>
      <c r="AM367" s="19">
        <v>48.53143357080365</v>
      </c>
    </row>
    <row r="368" spans="22:39" x14ac:dyDescent="0.25">
      <c r="V368" s="16"/>
      <c r="W368" s="16"/>
      <c r="X368" s="17" t="s">
        <v>16</v>
      </c>
      <c r="Y368" s="18">
        <v>695</v>
      </c>
      <c r="Z368" s="18">
        <v>273</v>
      </c>
      <c r="AA368" s="18">
        <v>266</v>
      </c>
      <c r="AB368" s="18">
        <v>7</v>
      </c>
      <c r="AC368" s="18">
        <v>1</v>
      </c>
      <c r="AD368" s="18">
        <v>2</v>
      </c>
      <c r="AE368" s="18">
        <v>4</v>
      </c>
      <c r="AF368" s="18">
        <v>0</v>
      </c>
      <c r="AG368" s="18">
        <v>0</v>
      </c>
      <c r="AH368" s="18">
        <v>0</v>
      </c>
      <c r="AI368" s="18">
        <v>0</v>
      </c>
      <c r="AJ368" s="18">
        <v>0</v>
      </c>
      <c r="AK368" s="18">
        <v>422</v>
      </c>
      <c r="AL368" s="18">
        <v>0</v>
      </c>
      <c r="AM368" s="19">
        <v>39.280575539568346</v>
      </c>
    </row>
    <row r="369" spans="22:39" x14ac:dyDescent="0.25">
      <c r="V369" s="16"/>
      <c r="W369" s="16"/>
      <c r="X369" s="17" t="s">
        <v>17</v>
      </c>
      <c r="Y369" s="18">
        <v>9</v>
      </c>
      <c r="Z369" s="18">
        <v>3</v>
      </c>
      <c r="AA369" s="18">
        <v>3</v>
      </c>
      <c r="AB369" s="18">
        <v>0</v>
      </c>
      <c r="AC369" s="18">
        <v>0</v>
      </c>
      <c r="AD369" s="18">
        <v>0</v>
      </c>
      <c r="AE369" s="18">
        <v>0</v>
      </c>
      <c r="AF369" s="18">
        <v>0</v>
      </c>
      <c r="AG369" s="18">
        <v>0</v>
      </c>
      <c r="AH369" s="18">
        <v>0</v>
      </c>
      <c r="AI369" s="18">
        <v>0</v>
      </c>
      <c r="AJ369" s="18">
        <v>0</v>
      </c>
      <c r="AK369" s="18">
        <v>6</v>
      </c>
      <c r="AL369" s="18">
        <v>0</v>
      </c>
      <c r="AM369" s="19">
        <v>33.333333333333329</v>
      </c>
    </row>
    <row r="370" spans="22:39" x14ac:dyDescent="0.25">
      <c r="V370" s="16"/>
      <c r="W370" s="16"/>
      <c r="X370" s="17" t="s">
        <v>18</v>
      </c>
      <c r="Y370" s="18">
        <v>16</v>
      </c>
      <c r="Z370" s="18">
        <v>3</v>
      </c>
      <c r="AA370" s="18">
        <v>3</v>
      </c>
      <c r="AB370" s="18">
        <v>0</v>
      </c>
      <c r="AC370" s="18">
        <v>0</v>
      </c>
      <c r="AD370" s="18">
        <v>0</v>
      </c>
      <c r="AE370" s="18">
        <v>0</v>
      </c>
      <c r="AF370" s="18">
        <v>0</v>
      </c>
      <c r="AG370" s="18">
        <v>0</v>
      </c>
      <c r="AH370" s="18">
        <v>0</v>
      </c>
      <c r="AI370" s="18">
        <v>0</v>
      </c>
      <c r="AJ370" s="18">
        <v>0</v>
      </c>
      <c r="AK370" s="18">
        <v>13</v>
      </c>
      <c r="AL370" s="18">
        <v>0</v>
      </c>
      <c r="AM370" s="19">
        <v>18.75</v>
      </c>
    </row>
    <row r="371" spans="22:39" x14ac:dyDescent="0.25">
      <c r="V371" s="16"/>
      <c r="W371" s="16"/>
      <c r="X371" s="17" t="s">
        <v>19</v>
      </c>
      <c r="Y371" s="18">
        <v>1525</v>
      </c>
      <c r="Z371" s="18">
        <v>554</v>
      </c>
      <c r="AA371" s="18">
        <v>522</v>
      </c>
      <c r="AB371" s="18">
        <v>32</v>
      </c>
      <c r="AC371" s="18">
        <v>9</v>
      </c>
      <c r="AD371" s="18">
        <v>2</v>
      </c>
      <c r="AE371" s="18">
        <v>5</v>
      </c>
      <c r="AF371" s="18">
        <v>6</v>
      </c>
      <c r="AG371" s="18">
        <v>2</v>
      </c>
      <c r="AH371" s="18">
        <v>0</v>
      </c>
      <c r="AI371" s="18">
        <v>2</v>
      </c>
      <c r="AJ371" s="18">
        <v>6</v>
      </c>
      <c r="AK371" s="18">
        <v>971</v>
      </c>
      <c r="AL371" s="18">
        <v>0</v>
      </c>
      <c r="AM371" s="19">
        <v>36.327868852459019</v>
      </c>
    </row>
    <row r="372" spans="22:39" x14ac:dyDescent="0.25">
      <c r="V372" s="16"/>
      <c r="W372" s="16"/>
      <c r="X372" s="17" t="s">
        <v>20</v>
      </c>
      <c r="Y372" s="18">
        <v>1308</v>
      </c>
      <c r="Z372" s="18">
        <v>658</v>
      </c>
      <c r="AA372" s="18">
        <v>619</v>
      </c>
      <c r="AB372" s="18">
        <v>39</v>
      </c>
      <c r="AC372" s="18">
        <v>9</v>
      </c>
      <c r="AD372" s="18">
        <v>0</v>
      </c>
      <c r="AE372" s="18">
        <v>11</v>
      </c>
      <c r="AF372" s="18">
        <v>5</v>
      </c>
      <c r="AG372" s="18">
        <v>4</v>
      </c>
      <c r="AH372" s="18">
        <v>0</v>
      </c>
      <c r="AI372" s="18">
        <v>8</v>
      </c>
      <c r="AJ372" s="18">
        <v>2</v>
      </c>
      <c r="AK372" s="18">
        <v>650</v>
      </c>
      <c r="AL372" s="18">
        <v>0</v>
      </c>
      <c r="AM372" s="19">
        <v>50.305810397553522</v>
      </c>
    </row>
    <row r="373" spans="22:39" x14ac:dyDescent="0.25">
      <c r="V373" s="16"/>
      <c r="W373" s="16"/>
      <c r="X373" s="17" t="s">
        <v>23</v>
      </c>
      <c r="Y373" s="18">
        <v>13</v>
      </c>
      <c r="Z373" s="18">
        <v>10</v>
      </c>
      <c r="AA373" s="18">
        <v>9</v>
      </c>
      <c r="AB373" s="18">
        <v>1</v>
      </c>
      <c r="AC373" s="18">
        <v>0</v>
      </c>
      <c r="AD373" s="18">
        <v>0</v>
      </c>
      <c r="AE373" s="18">
        <v>0</v>
      </c>
      <c r="AF373" s="18">
        <v>0</v>
      </c>
      <c r="AG373" s="18">
        <v>0</v>
      </c>
      <c r="AH373" s="18">
        <v>0</v>
      </c>
      <c r="AI373" s="18">
        <v>0</v>
      </c>
      <c r="AJ373" s="18">
        <v>1</v>
      </c>
      <c r="AK373" s="18">
        <v>3</v>
      </c>
      <c r="AL373" s="18">
        <v>0</v>
      </c>
      <c r="AM373" s="19">
        <v>76.923076923076934</v>
      </c>
    </row>
    <row r="374" spans="22:39" x14ac:dyDescent="0.25">
      <c r="V374" s="16"/>
      <c r="W374" s="16"/>
      <c r="X374" s="17" t="s">
        <v>24</v>
      </c>
      <c r="Y374" s="18">
        <v>2705</v>
      </c>
      <c r="Z374" s="18">
        <v>1256</v>
      </c>
      <c r="AA374" s="18">
        <v>1141</v>
      </c>
      <c r="AB374" s="18">
        <v>115</v>
      </c>
      <c r="AC374" s="18">
        <v>22</v>
      </c>
      <c r="AD374" s="18">
        <v>1</v>
      </c>
      <c r="AE374" s="18">
        <v>26</v>
      </c>
      <c r="AF374" s="18">
        <v>17</v>
      </c>
      <c r="AG374" s="18">
        <v>11</v>
      </c>
      <c r="AH374" s="18">
        <v>0</v>
      </c>
      <c r="AI374" s="18">
        <v>17</v>
      </c>
      <c r="AJ374" s="18">
        <v>21</v>
      </c>
      <c r="AK374" s="18">
        <v>1449</v>
      </c>
      <c r="AL374" s="18">
        <v>0</v>
      </c>
      <c r="AM374" s="19">
        <v>46.432532347504626</v>
      </c>
    </row>
    <row r="375" spans="22:39" x14ac:dyDescent="0.25">
      <c r="V375" s="16"/>
      <c r="W375" s="16"/>
      <c r="X375" s="17" t="s">
        <v>25</v>
      </c>
      <c r="Y375" s="18">
        <v>1174</v>
      </c>
      <c r="Z375" s="18">
        <v>769</v>
      </c>
      <c r="AA375" s="18">
        <v>686</v>
      </c>
      <c r="AB375" s="18">
        <v>83</v>
      </c>
      <c r="AC375" s="18">
        <v>19</v>
      </c>
      <c r="AD375" s="18">
        <v>0</v>
      </c>
      <c r="AE375" s="18">
        <v>24</v>
      </c>
      <c r="AF375" s="18">
        <v>12</v>
      </c>
      <c r="AG375" s="18">
        <v>10</v>
      </c>
      <c r="AH375" s="18">
        <v>1</v>
      </c>
      <c r="AI375" s="18">
        <v>8</v>
      </c>
      <c r="AJ375" s="18">
        <v>9</v>
      </c>
      <c r="AK375" s="18">
        <v>405</v>
      </c>
      <c r="AL375" s="18">
        <v>0</v>
      </c>
      <c r="AM375" s="19">
        <v>65.502555366269164</v>
      </c>
    </row>
    <row r="376" spans="22:39" x14ac:dyDescent="0.25">
      <c r="V376" s="16"/>
      <c r="W376" s="16"/>
      <c r="X376" s="17" t="s">
        <v>27</v>
      </c>
      <c r="Y376" s="18">
        <v>22</v>
      </c>
      <c r="Z376" s="18">
        <v>15</v>
      </c>
      <c r="AA376" s="18">
        <v>14</v>
      </c>
      <c r="AB376" s="18">
        <v>1</v>
      </c>
      <c r="AC376" s="18">
        <v>0</v>
      </c>
      <c r="AD376" s="18">
        <v>0</v>
      </c>
      <c r="AE376" s="18">
        <v>1</v>
      </c>
      <c r="AF376" s="18">
        <v>0</v>
      </c>
      <c r="AG376" s="18">
        <v>0</v>
      </c>
      <c r="AH376" s="18">
        <v>0</v>
      </c>
      <c r="AI376" s="18">
        <v>0</v>
      </c>
      <c r="AJ376" s="18">
        <v>0</v>
      </c>
      <c r="AK376" s="18">
        <v>7</v>
      </c>
      <c r="AL376" s="18">
        <v>0</v>
      </c>
      <c r="AM376" s="19">
        <v>68.181818181818173</v>
      </c>
    </row>
    <row r="377" spans="22:39" x14ac:dyDescent="0.25">
      <c r="V377" s="16"/>
      <c r="W377" s="16"/>
      <c r="X377" s="17" t="s">
        <v>28</v>
      </c>
      <c r="Y377" s="18">
        <v>280</v>
      </c>
      <c r="Z377" s="18">
        <v>158</v>
      </c>
      <c r="AA377" s="18">
        <v>146</v>
      </c>
      <c r="AB377" s="18">
        <v>12</v>
      </c>
      <c r="AC377" s="18">
        <v>3</v>
      </c>
      <c r="AD377" s="18">
        <v>1</v>
      </c>
      <c r="AE377" s="18">
        <v>5</v>
      </c>
      <c r="AF377" s="18">
        <v>2</v>
      </c>
      <c r="AG377" s="18">
        <v>1</v>
      </c>
      <c r="AH377" s="18">
        <v>0</v>
      </c>
      <c r="AI377" s="18">
        <v>0</v>
      </c>
      <c r="AJ377" s="18">
        <v>0</v>
      </c>
      <c r="AK377" s="18">
        <v>122</v>
      </c>
      <c r="AL377" s="18">
        <v>0</v>
      </c>
      <c r="AM377" s="19">
        <v>56.428571428571431</v>
      </c>
    </row>
    <row r="378" spans="22:39" x14ac:dyDescent="0.25">
      <c r="V378" s="16"/>
      <c r="W378" s="16"/>
      <c r="X378" s="17" t="s">
        <v>29</v>
      </c>
      <c r="Y378" s="18">
        <v>222</v>
      </c>
      <c r="Z378" s="18">
        <v>159</v>
      </c>
      <c r="AA378" s="18">
        <v>147</v>
      </c>
      <c r="AB378" s="18">
        <v>12</v>
      </c>
      <c r="AC378" s="18">
        <v>3</v>
      </c>
      <c r="AD378" s="18">
        <v>2</v>
      </c>
      <c r="AE378" s="18">
        <v>4</v>
      </c>
      <c r="AF378" s="18">
        <v>0</v>
      </c>
      <c r="AG378" s="18">
        <v>1</v>
      </c>
      <c r="AH378" s="18">
        <v>1</v>
      </c>
      <c r="AI378" s="18">
        <v>1</v>
      </c>
      <c r="AJ378" s="18">
        <v>0</v>
      </c>
      <c r="AK378" s="18">
        <v>63</v>
      </c>
      <c r="AL378" s="18">
        <v>0</v>
      </c>
      <c r="AM378" s="19">
        <v>71.621621621621628</v>
      </c>
    </row>
    <row r="379" spans="22:39" x14ac:dyDescent="0.25">
      <c r="V379" s="16"/>
      <c r="W379" s="16"/>
      <c r="X379" s="17" t="s">
        <v>51</v>
      </c>
      <c r="Y379" s="18">
        <v>13</v>
      </c>
      <c r="Z379" s="18">
        <v>10</v>
      </c>
      <c r="AA379" s="18">
        <v>9</v>
      </c>
      <c r="AB379" s="18">
        <v>1</v>
      </c>
      <c r="AC379" s="18">
        <v>0</v>
      </c>
      <c r="AD379" s="18">
        <v>0</v>
      </c>
      <c r="AE379" s="18">
        <v>1</v>
      </c>
      <c r="AF379" s="18">
        <v>0</v>
      </c>
      <c r="AG379" s="18">
        <v>0</v>
      </c>
      <c r="AH379" s="18">
        <v>0</v>
      </c>
      <c r="AI379" s="18">
        <v>0</v>
      </c>
      <c r="AJ379" s="18">
        <v>0</v>
      </c>
      <c r="AK379" s="18">
        <v>3</v>
      </c>
      <c r="AL379" s="18">
        <v>0</v>
      </c>
      <c r="AM379" s="19">
        <v>76.923076923076934</v>
      </c>
    </row>
    <row r="380" spans="22:39" x14ac:dyDescent="0.25">
      <c r="V380" s="16"/>
      <c r="W380" s="16"/>
      <c r="X380" s="17" t="s">
        <v>52</v>
      </c>
      <c r="Y380" s="18">
        <v>16</v>
      </c>
      <c r="Z380" s="18">
        <v>13</v>
      </c>
      <c r="AA380" s="18">
        <v>13</v>
      </c>
      <c r="AB380" s="18">
        <v>0</v>
      </c>
      <c r="AC380" s="18">
        <v>0</v>
      </c>
      <c r="AD380" s="18">
        <v>0</v>
      </c>
      <c r="AE380" s="18">
        <v>0</v>
      </c>
      <c r="AF380" s="18">
        <v>0</v>
      </c>
      <c r="AG380" s="18">
        <v>0</v>
      </c>
      <c r="AH380" s="18">
        <v>0</v>
      </c>
      <c r="AI380" s="18">
        <v>0</v>
      </c>
      <c r="AJ380" s="18">
        <v>0</v>
      </c>
      <c r="AK380" s="18">
        <v>3</v>
      </c>
      <c r="AL380" s="18">
        <v>0</v>
      </c>
      <c r="AM380" s="19">
        <v>81.25</v>
      </c>
    </row>
    <row r="381" spans="22:39" x14ac:dyDescent="0.25">
      <c r="V381" s="16"/>
      <c r="W381" s="16"/>
      <c r="X381" s="17" t="s">
        <v>53</v>
      </c>
      <c r="Y381" s="18">
        <v>3</v>
      </c>
      <c r="Z381" s="18">
        <v>2</v>
      </c>
      <c r="AA381" s="18">
        <v>2</v>
      </c>
      <c r="AB381" s="18">
        <v>0</v>
      </c>
      <c r="AC381" s="18">
        <v>0</v>
      </c>
      <c r="AD381" s="18">
        <v>0</v>
      </c>
      <c r="AE381" s="18">
        <v>0</v>
      </c>
      <c r="AF381" s="18">
        <v>0</v>
      </c>
      <c r="AG381" s="18">
        <v>0</v>
      </c>
      <c r="AH381" s="18">
        <v>0</v>
      </c>
      <c r="AI381" s="18">
        <v>0</v>
      </c>
      <c r="AJ381" s="18">
        <v>0</v>
      </c>
      <c r="AK381" s="18">
        <v>1</v>
      </c>
      <c r="AL381" s="18">
        <v>0</v>
      </c>
      <c r="AM381" s="19">
        <v>66.666666666666657</v>
      </c>
    </row>
    <row r="382" spans="22:39" x14ac:dyDescent="0.25">
      <c r="V382" s="16"/>
      <c r="W382" s="16" t="s">
        <v>35</v>
      </c>
      <c r="X382" s="17"/>
      <c r="Y382" s="18">
        <v>4080</v>
      </c>
      <c r="Z382" s="18">
        <v>2755</v>
      </c>
      <c r="AA382" s="18">
        <v>2525</v>
      </c>
      <c r="AB382" s="18">
        <v>230</v>
      </c>
      <c r="AC382" s="18">
        <v>48</v>
      </c>
      <c r="AD382" s="18">
        <v>7</v>
      </c>
      <c r="AE382" s="18">
        <v>67</v>
      </c>
      <c r="AF382" s="18">
        <v>30</v>
      </c>
      <c r="AG382" s="18">
        <v>22</v>
      </c>
      <c r="AH382" s="18">
        <v>2</v>
      </c>
      <c r="AI382" s="18">
        <v>26</v>
      </c>
      <c r="AJ382" s="18">
        <v>28</v>
      </c>
      <c r="AK382" s="18">
        <v>1325</v>
      </c>
      <c r="AL382" s="18">
        <v>0</v>
      </c>
      <c r="AM382" s="19">
        <v>67.524509803921575</v>
      </c>
    </row>
    <row r="383" spans="22:39" x14ac:dyDescent="0.25">
      <c r="V383" s="16"/>
      <c r="W383" s="16"/>
      <c r="X383" s="17" t="s">
        <v>16</v>
      </c>
      <c r="Y383" s="18">
        <v>246</v>
      </c>
      <c r="Z383" s="18">
        <v>150</v>
      </c>
      <c r="AA383" s="18">
        <v>143</v>
      </c>
      <c r="AB383" s="18">
        <v>7</v>
      </c>
      <c r="AC383" s="18">
        <v>1</v>
      </c>
      <c r="AD383" s="18">
        <v>2</v>
      </c>
      <c r="AE383" s="18">
        <v>4</v>
      </c>
      <c r="AF383" s="18">
        <v>0</v>
      </c>
      <c r="AG383" s="18">
        <v>0</v>
      </c>
      <c r="AH383" s="18">
        <v>0</v>
      </c>
      <c r="AI383" s="18">
        <v>0</v>
      </c>
      <c r="AJ383" s="18">
        <v>0</v>
      </c>
      <c r="AK383" s="18">
        <v>96</v>
      </c>
      <c r="AL383" s="18">
        <v>0</v>
      </c>
      <c r="AM383" s="19">
        <v>60.975609756097562</v>
      </c>
    </row>
    <row r="384" spans="22:39" x14ac:dyDescent="0.25">
      <c r="V384" s="16"/>
      <c r="W384" s="16"/>
      <c r="X384" s="17" t="s">
        <v>17</v>
      </c>
      <c r="Y384" s="18">
        <v>6</v>
      </c>
      <c r="Z384" s="18">
        <v>2</v>
      </c>
      <c r="AA384" s="18">
        <v>2</v>
      </c>
      <c r="AB384" s="18">
        <v>0</v>
      </c>
      <c r="AC384" s="18">
        <v>0</v>
      </c>
      <c r="AD384" s="18">
        <v>0</v>
      </c>
      <c r="AE384" s="18">
        <v>0</v>
      </c>
      <c r="AF384" s="18">
        <v>0</v>
      </c>
      <c r="AG384" s="18">
        <v>0</v>
      </c>
      <c r="AH384" s="18">
        <v>0</v>
      </c>
      <c r="AI384" s="18">
        <v>0</v>
      </c>
      <c r="AJ384" s="18">
        <v>0</v>
      </c>
      <c r="AK384" s="18">
        <v>4</v>
      </c>
      <c r="AL384" s="18">
        <v>0</v>
      </c>
      <c r="AM384" s="19">
        <v>33.333333333333329</v>
      </c>
    </row>
    <row r="385" spans="22:39" x14ac:dyDescent="0.25">
      <c r="V385" s="16"/>
      <c r="W385" s="16"/>
      <c r="X385" s="17" t="s">
        <v>18</v>
      </c>
      <c r="Y385" s="18">
        <v>10</v>
      </c>
      <c r="Z385" s="18">
        <v>3</v>
      </c>
      <c r="AA385" s="18">
        <v>3</v>
      </c>
      <c r="AB385" s="18">
        <v>0</v>
      </c>
      <c r="AC385" s="18">
        <v>0</v>
      </c>
      <c r="AD385" s="18">
        <v>0</v>
      </c>
      <c r="AE385" s="18">
        <v>0</v>
      </c>
      <c r="AF385" s="18">
        <v>0</v>
      </c>
      <c r="AG385" s="18">
        <v>0</v>
      </c>
      <c r="AH385" s="18">
        <v>0</v>
      </c>
      <c r="AI385" s="18">
        <v>0</v>
      </c>
      <c r="AJ385" s="18">
        <v>0</v>
      </c>
      <c r="AK385" s="18">
        <v>7</v>
      </c>
      <c r="AL385" s="18">
        <v>0</v>
      </c>
      <c r="AM385" s="19">
        <v>30</v>
      </c>
    </row>
    <row r="386" spans="22:39" x14ac:dyDescent="0.25">
      <c r="V386" s="16"/>
      <c r="W386" s="16"/>
      <c r="X386" s="17" t="s">
        <v>19</v>
      </c>
      <c r="Y386" s="18">
        <v>742</v>
      </c>
      <c r="Z386" s="18">
        <v>345</v>
      </c>
      <c r="AA386" s="18">
        <v>319</v>
      </c>
      <c r="AB386" s="18">
        <v>26</v>
      </c>
      <c r="AC386" s="18">
        <v>7</v>
      </c>
      <c r="AD386" s="18">
        <v>2</v>
      </c>
      <c r="AE386" s="18">
        <v>5</v>
      </c>
      <c r="AF386" s="18">
        <v>5</v>
      </c>
      <c r="AG386" s="18">
        <v>1</v>
      </c>
      <c r="AH386" s="18">
        <v>0</v>
      </c>
      <c r="AI386" s="18">
        <v>2</v>
      </c>
      <c r="AJ386" s="18">
        <v>4</v>
      </c>
      <c r="AK386" s="18">
        <v>397</v>
      </c>
      <c r="AL386" s="18">
        <v>0</v>
      </c>
      <c r="AM386" s="19">
        <v>46.495956873315365</v>
      </c>
    </row>
    <row r="387" spans="22:39" x14ac:dyDescent="0.25">
      <c r="V387" s="16"/>
      <c r="W387" s="16"/>
      <c r="X387" s="17" t="s">
        <v>20</v>
      </c>
      <c r="Y387" s="18">
        <v>684</v>
      </c>
      <c r="Z387" s="18">
        <v>490</v>
      </c>
      <c r="AA387" s="18">
        <v>456</v>
      </c>
      <c r="AB387" s="18">
        <v>34</v>
      </c>
      <c r="AC387" s="18">
        <v>9</v>
      </c>
      <c r="AD387" s="18">
        <v>0</v>
      </c>
      <c r="AE387" s="18">
        <v>10</v>
      </c>
      <c r="AF387" s="18">
        <v>4</v>
      </c>
      <c r="AG387" s="18">
        <v>4</v>
      </c>
      <c r="AH387" s="18">
        <v>0</v>
      </c>
      <c r="AI387" s="18">
        <v>5</v>
      </c>
      <c r="AJ387" s="18">
        <v>2</v>
      </c>
      <c r="AK387" s="18">
        <v>194</v>
      </c>
      <c r="AL387" s="18">
        <v>0</v>
      </c>
      <c r="AM387" s="19">
        <v>71.637426900584799</v>
      </c>
    </row>
    <row r="388" spans="22:39" x14ac:dyDescent="0.25">
      <c r="V388" s="16"/>
      <c r="W388" s="16"/>
      <c r="X388" s="17" t="s">
        <v>23</v>
      </c>
      <c r="Y388" s="18">
        <v>10</v>
      </c>
      <c r="Z388" s="18">
        <v>9</v>
      </c>
      <c r="AA388" s="18">
        <v>8</v>
      </c>
      <c r="AB388" s="18">
        <v>1</v>
      </c>
      <c r="AC388" s="18">
        <v>0</v>
      </c>
      <c r="AD388" s="18">
        <v>0</v>
      </c>
      <c r="AE388" s="18">
        <v>0</v>
      </c>
      <c r="AF388" s="18">
        <v>0</v>
      </c>
      <c r="AG388" s="18">
        <v>0</v>
      </c>
      <c r="AH388" s="18">
        <v>0</v>
      </c>
      <c r="AI388" s="18">
        <v>0</v>
      </c>
      <c r="AJ388" s="18">
        <v>1</v>
      </c>
      <c r="AK388" s="18">
        <v>1</v>
      </c>
      <c r="AL388" s="18">
        <v>0</v>
      </c>
      <c r="AM388" s="19">
        <v>90</v>
      </c>
    </row>
    <row r="389" spans="22:39" x14ac:dyDescent="0.25">
      <c r="V389" s="16"/>
      <c r="W389" s="16"/>
      <c r="X389" s="17" t="s">
        <v>24</v>
      </c>
      <c r="Y389" s="18">
        <v>1465</v>
      </c>
      <c r="Z389" s="18">
        <v>967</v>
      </c>
      <c r="AA389" s="18">
        <v>876</v>
      </c>
      <c r="AB389" s="18">
        <v>91</v>
      </c>
      <c r="AC389" s="18">
        <v>18</v>
      </c>
      <c r="AD389" s="18">
        <v>1</v>
      </c>
      <c r="AE389" s="18">
        <v>23</v>
      </c>
      <c r="AF389" s="18">
        <v>11</v>
      </c>
      <c r="AG389" s="18">
        <v>8</v>
      </c>
      <c r="AH389" s="18">
        <v>0</v>
      </c>
      <c r="AI389" s="18">
        <v>15</v>
      </c>
      <c r="AJ389" s="18">
        <v>15</v>
      </c>
      <c r="AK389" s="18">
        <v>498</v>
      </c>
      <c r="AL389" s="18">
        <v>0</v>
      </c>
      <c r="AM389" s="19">
        <v>66.00682593856655</v>
      </c>
    </row>
    <row r="390" spans="22:39" x14ac:dyDescent="0.25">
      <c r="V390" s="16"/>
      <c r="W390" s="16"/>
      <c r="X390" s="17" t="s">
        <v>25</v>
      </c>
      <c r="Y390" s="18">
        <v>667</v>
      </c>
      <c r="Z390" s="18">
        <v>584</v>
      </c>
      <c r="AA390" s="18">
        <v>525</v>
      </c>
      <c r="AB390" s="18">
        <v>59</v>
      </c>
      <c r="AC390" s="18">
        <v>11</v>
      </c>
      <c r="AD390" s="18">
        <v>0</v>
      </c>
      <c r="AE390" s="18">
        <v>20</v>
      </c>
      <c r="AF390" s="18">
        <v>9</v>
      </c>
      <c r="AG390" s="18">
        <v>8</v>
      </c>
      <c r="AH390" s="18">
        <v>1</v>
      </c>
      <c r="AI390" s="18">
        <v>4</v>
      </c>
      <c r="AJ390" s="18">
        <v>6</v>
      </c>
      <c r="AK390" s="18">
        <v>83</v>
      </c>
      <c r="AL390" s="18">
        <v>0</v>
      </c>
      <c r="AM390" s="19">
        <v>87.556221889055479</v>
      </c>
    </row>
    <row r="391" spans="22:39" x14ac:dyDescent="0.25">
      <c r="V391" s="16"/>
      <c r="W391" s="16"/>
      <c r="X391" s="17" t="s">
        <v>27</v>
      </c>
      <c r="Y391" s="18">
        <v>8</v>
      </c>
      <c r="Z391" s="18">
        <v>6</v>
      </c>
      <c r="AA391" s="18">
        <v>6</v>
      </c>
      <c r="AB391" s="18">
        <v>0</v>
      </c>
      <c r="AC391" s="18">
        <v>0</v>
      </c>
      <c r="AD391" s="18">
        <v>0</v>
      </c>
      <c r="AE391" s="18">
        <v>0</v>
      </c>
      <c r="AF391" s="18">
        <v>0</v>
      </c>
      <c r="AG391" s="18">
        <v>0</v>
      </c>
      <c r="AH391" s="18">
        <v>0</v>
      </c>
      <c r="AI391" s="18">
        <v>0</v>
      </c>
      <c r="AJ391" s="18">
        <v>0</v>
      </c>
      <c r="AK391" s="18">
        <v>2</v>
      </c>
      <c r="AL391" s="18">
        <v>0</v>
      </c>
      <c r="AM391" s="19">
        <v>75</v>
      </c>
    </row>
    <row r="392" spans="22:39" x14ac:dyDescent="0.25">
      <c r="V392" s="16"/>
      <c r="W392" s="16"/>
      <c r="X392" s="17" t="s">
        <v>28</v>
      </c>
      <c r="Y392" s="18">
        <v>137</v>
      </c>
      <c r="Z392" s="18">
        <v>105</v>
      </c>
      <c r="AA392" s="18">
        <v>99</v>
      </c>
      <c r="AB392" s="18">
        <v>6</v>
      </c>
      <c r="AC392" s="18">
        <v>1</v>
      </c>
      <c r="AD392" s="18">
        <v>1</v>
      </c>
      <c r="AE392" s="18">
        <v>2</v>
      </c>
      <c r="AF392" s="18">
        <v>1</v>
      </c>
      <c r="AG392" s="18">
        <v>1</v>
      </c>
      <c r="AH392" s="18">
        <v>0</v>
      </c>
      <c r="AI392" s="18">
        <v>0</v>
      </c>
      <c r="AJ392" s="18">
        <v>0</v>
      </c>
      <c r="AK392" s="18">
        <v>32</v>
      </c>
      <c r="AL392" s="18">
        <v>0</v>
      </c>
      <c r="AM392" s="19">
        <v>76.642335766423358</v>
      </c>
    </row>
    <row r="393" spans="22:39" x14ac:dyDescent="0.25">
      <c r="V393" s="16"/>
      <c r="W393" s="16"/>
      <c r="X393" s="17" t="s">
        <v>29</v>
      </c>
      <c r="Y393" s="18">
        <v>98</v>
      </c>
      <c r="Z393" s="18">
        <v>88</v>
      </c>
      <c r="AA393" s="18">
        <v>83</v>
      </c>
      <c r="AB393" s="18">
        <v>5</v>
      </c>
      <c r="AC393" s="18">
        <v>1</v>
      </c>
      <c r="AD393" s="18">
        <v>1</v>
      </c>
      <c r="AE393" s="18">
        <v>2</v>
      </c>
      <c r="AF393" s="18">
        <v>0</v>
      </c>
      <c r="AG393" s="18">
        <v>0</v>
      </c>
      <c r="AH393" s="18">
        <v>1</v>
      </c>
      <c r="AI393" s="18">
        <v>0</v>
      </c>
      <c r="AJ393" s="18">
        <v>0</v>
      </c>
      <c r="AK393" s="18">
        <v>10</v>
      </c>
      <c r="AL393" s="18">
        <v>0</v>
      </c>
      <c r="AM393" s="19">
        <v>89.795918367346943</v>
      </c>
    </row>
    <row r="394" spans="22:39" x14ac:dyDescent="0.25">
      <c r="V394" s="16"/>
      <c r="W394" s="16"/>
      <c r="X394" s="17" t="s">
        <v>51</v>
      </c>
      <c r="Y394" s="18">
        <v>3</v>
      </c>
      <c r="Z394" s="18">
        <v>3</v>
      </c>
      <c r="AA394" s="18">
        <v>2</v>
      </c>
      <c r="AB394" s="18">
        <v>1</v>
      </c>
      <c r="AC394" s="18">
        <v>0</v>
      </c>
      <c r="AD394" s="18">
        <v>0</v>
      </c>
      <c r="AE394" s="18">
        <v>1</v>
      </c>
      <c r="AF394" s="18">
        <v>0</v>
      </c>
      <c r="AG394" s="18">
        <v>0</v>
      </c>
      <c r="AH394" s="18">
        <v>0</v>
      </c>
      <c r="AI394" s="18">
        <v>0</v>
      </c>
      <c r="AJ394" s="18">
        <v>0</v>
      </c>
      <c r="AK394" s="18">
        <v>0</v>
      </c>
      <c r="AL394" s="18">
        <v>0</v>
      </c>
      <c r="AM394" s="19">
        <v>100</v>
      </c>
    </row>
    <row r="395" spans="22:39" x14ac:dyDescent="0.25">
      <c r="V395" s="16"/>
      <c r="W395" s="16"/>
      <c r="X395" s="17" t="s">
        <v>52</v>
      </c>
      <c r="Y395" s="18">
        <v>4</v>
      </c>
      <c r="Z395" s="18">
        <v>3</v>
      </c>
      <c r="AA395" s="18">
        <v>3</v>
      </c>
      <c r="AB395" s="18">
        <v>0</v>
      </c>
      <c r="AC395" s="18">
        <v>0</v>
      </c>
      <c r="AD395" s="18">
        <v>0</v>
      </c>
      <c r="AE395" s="18">
        <v>0</v>
      </c>
      <c r="AF395" s="18">
        <v>0</v>
      </c>
      <c r="AG395" s="18">
        <v>0</v>
      </c>
      <c r="AH395" s="18">
        <v>0</v>
      </c>
      <c r="AI395" s="18">
        <v>0</v>
      </c>
      <c r="AJ395" s="18">
        <v>0</v>
      </c>
      <c r="AK395" s="18">
        <v>1</v>
      </c>
      <c r="AL395" s="18">
        <v>0</v>
      </c>
      <c r="AM395" s="19">
        <v>75</v>
      </c>
    </row>
    <row r="396" spans="22:39" x14ac:dyDescent="0.25">
      <c r="V396" s="16"/>
      <c r="W396" s="16" t="s">
        <v>37</v>
      </c>
      <c r="X396" s="17"/>
      <c r="Y396" s="18">
        <v>3921</v>
      </c>
      <c r="Z396" s="18">
        <v>1128</v>
      </c>
      <c r="AA396" s="18">
        <v>1055</v>
      </c>
      <c r="AB396" s="18">
        <v>73</v>
      </c>
      <c r="AC396" s="18">
        <v>18</v>
      </c>
      <c r="AD396" s="18">
        <v>1</v>
      </c>
      <c r="AE396" s="18">
        <v>14</v>
      </c>
      <c r="AF396" s="18">
        <v>12</v>
      </c>
      <c r="AG396" s="18">
        <v>7</v>
      </c>
      <c r="AH396" s="18">
        <v>0</v>
      </c>
      <c r="AI396" s="18">
        <v>10</v>
      </c>
      <c r="AJ396" s="18">
        <v>11</v>
      </c>
      <c r="AK396" s="18">
        <v>2793</v>
      </c>
      <c r="AL396" s="18">
        <v>0</v>
      </c>
      <c r="AM396" s="19">
        <v>28.768171384850806</v>
      </c>
    </row>
    <row r="397" spans="22:39" x14ac:dyDescent="0.25">
      <c r="V397" s="16"/>
      <c r="W397" s="16"/>
      <c r="X397" s="17" t="s">
        <v>16</v>
      </c>
      <c r="Y397" s="18">
        <v>449</v>
      </c>
      <c r="Z397" s="18">
        <v>123</v>
      </c>
      <c r="AA397" s="18">
        <v>123</v>
      </c>
      <c r="AB397" s="18">
        <v>0</v>
      </c>
      <c r="AC397" s="18">
        <v>0</v>
      </c>
      <c r="AD397" s="18">
        <v>0</v>
      </c>
      <c r="AE397" s="18">
        <v>0</v>
      </c>
      <c r="AF397" s="18">
        <v>0</v>
      </c>
      <c r="AG397" s="18">
        <v>0</v>
      </c>
      <c r="AH397" s="18">
        <v>0</v>
      </c>
      <c r="AI397" s="18">
        <v>0</v>
      </c>
      <c r="AJ397" s="18">
        <v>0</v>
      </c>
      <c r="AK397" s="18">
        <v>326</v>
      </c>
      <c r="AL397" s="18">
        <v>0</v>
      </c>
      <c r="AM397" s="19">
        <v>27.394209354120271</v>
      </c>
    </row>
    <row r="398" spans="22:39" x14ac:dyDescent="0.25">
      <c r="V398" s="16"/>
      <c r="W398" s="16"/>
      <c r="X398" s="17" t="s">
        <v>17</v>
      </c>
      <c r="Y398" s="18">
        <v>3</v>
      </c>
      <c r="Z398" s="18">
        <v>1</v>
      </c>
      <c r="AA398" s="18">
        <v>1</v>
      </c>
      <c r="AB398" s="18">
        <v>0</v>
      </c>
      <c r="AC398" s="18">
        <v>0</v>
      </c>
      <c r="AD398" s="18">
        <v>0</v>
      </c>
      <c r="AE398" s="18">
        <v>0</v>
      </c>
      <c r="AF398" s="18">
        <v>0</v>
      </c>
      <c r="AG398" s="18">
        <v>0</v>
      </c>
      <c r="AH398" s="18">
        <v>0</v>
      </c>
      <c r="AI398" s="18">
        <v>0</v>
      </c>
      <c r="AJ398" s="18">
        <v>0</v>
      </c>
      <c r="AK398" s="18">
        <v>2</v>
      </c>
      <c r="AL398" s="18">
        <v>0</v>
      </c>
      <c r="AM398" s="19">
        <v>33.333333333333329</v>
      </c>
    </row>
    <row r="399" spans="22:39" x14ac:dyDescent="0.25">
      <c r="V399" s="16"/>
      <c r="W399" s="16"/>
      <c r="X399" s="17" t="s">
        <v>18</v>
      </c>
      <c r="Y399" s="18">
        <v>6</v>
      </c>
      <c r="Z399" s="18">
        <v>0</v>
      </c>
      <c r="AA399" s="18">
        <v>0</v>
      </c>
      <c r="AB399" s="18">
        <v>0</v>
      </c>
      <c r="AC399" s="18">
        <v>0</v>
      </c>
      <c r="AD399" s="18">
        <v>0</v>
      </c>
      <c r="AE399" s="18">
        <v>0</v>
      </c>
      <c r="AF399" s="18">
        <v>0</v>
      </c>
      <c r="AG399" s="18">
        <v>0</v>
      </c>
      <c r="AH399" s="18">
        <v>0</v>
      </c>
      <c r="AI399" s="18">
        <v>0</v>
      </c>
      <c r="AJ399" s="18">
        <v>0</v>
      </c>
      <c r="AK399" s="18">
        <v>6</v>
      </c>
      <c r="AL399" s="18">
        <v>0</v>
      </c>
      <c r="AM399" s="19">
        <v>0</v>
      </c>
    </row>
    <row r="400" spans="22:39" x14ac:dyDescent="0.25">
      <c r="V400" s="16"/>
      <c r="W400" s="16"/>
      <c r="X400" s="17" t="s">
        <v>19</v>
      </c>
      <c r="Y400" s="18">
        <v>783</v>
      </c>
      <c r="Z400" s="18">
        <v>209</v>
      </c>
      <c r="AA400" s="18">
        <v>203</v>
      </c>
      <c r="AB400" s="18">
        <v>6</v>
      </c>
      <c r="AC400" s="18">
        <v>2</v>
      </c>
      <c r="AD400" s="18">
        <v>0</v>
      </c>
      <c r="AE400" s="18">
        <v>0</v>
      </c>
      <c r="AF400" s="18">
        <v>1</v>
      </c>
      <c r="AG400" s="18">
        <v>1</v>
      </c>
      <c r="AH400" s="18">
        <v>0</v>
      </c>
      <c r="AI400" s="18">
        <v>0</v>
      </c>
      <c r="AJ400" s="18">
        <v>2</v>
      </c>
      <c r="AK400" s="18">
        <v>574</v>
      </c>
      <c r="AL400" s="18">
        <v>0</v>
      </c>
      <c r="AM400" s="19">
        <v>26.692209450830141</v>
      </c>
    </row>
    <row r="401" spans="22:39" x14ac:dyDescent="0.25">
      <c r="V401" s="16"/>
      <c r="W401" s="16"/>
      <c r="X401" s="17" t="s">
        <v>20</v>
      </c>
      <c r="Y401" s="18">
        <v>624</v>
      </c>
      <c r="Z401" s="18">
        <v>168</v>
      </c>
      <c r="AA401" s="18">
        <v>163</v>
      </c>
      <c r="AB401" s="18">
        <v>5</v>
      </c>
      <c r="AC401" s="18">
        <v>0</v>
      </c>
      <c r="AD401" s="18">
        <v>0</v>
      </c>
      <c r="AE401" s="18">
        <v>1</v>
      </c>
      <c r="AF401" s="18">
        <v>1</v>
      </c>
      <c r="AG401" s="18">
        <v>0</v>
      </c>
      <c r="AH401" s="18">
        <v>0</v>
      </c>
      <c r="AI401" s="18">
        <v>3</v>
      </c>
      <c r="AJ401" s="18">
        <v>0</v>
      </c>
      <c r="AK401" s="18">
        <v>456</v>
      </c>
      <c r="AL401" s="18">
        <v>0</v>
      </c>
      <c r="AM401" s="19">
        <v>26.923076923076923</v>
      </c>
    </row>
    <row r="402" spans="22:39" x14ac:dyDescent="0.25">
      <c r="V402" s="16"/>
      <c r="W402" s="16"/>
      <c r="X402" s="17" t="s">
        <v>23</v>
      </c>
      <c r="Y402" s="18">
        <v>3</v>
      </c>
      <c r="Z402" s="18">
        <v>1</v>
      </c>
      <c r="AA402" s="18">
        <v>1</v>
      </c>
      <c r="AB402" s="18">
        <v>0</v>
      </c>
      <c r="AC402" s="18">
        <v>0</v>
      </c>
      <c r="AD402" s="18">
        <v>0</v>
      </c>
      <c r="AE402" s="18">
        <v>0</v>
      </c>
      <c r="AF402" s="18">
        <v>0</v>
      </c>
      <c r="AG402" s="18">
        <v>0</v>
      </c>
      <c r="AH402" s="18">
        <v>0</v>
      </c>
      <c r="AI402" s="18">
        <v>0</v>
      </c>
      <c r="AJ402" s="18">
        <v>0</v>
      </c>
      <c r="AK402" s="18">
        <v>2</v>
      </c>
      <c r="AL402" s="18">
        <v>0</v>
      </c>
      <c r="AM402" s="19">
        <v>33.333333333333329</v>
      </c>
    </row>
    <row r="403" spans="22:39" x14ac:dyDescent="0.25">
      <c r="V403" s="16"/>
      <c r="W403" s="16"/>
      <c r="X403" s="17" t="s">
        <v>24</v>
      </c>
      <c r="Y403" s="18">
        <v>1240</v>
      </c>
      <c r="Z403" s="18">
        <v>289</v>
      </c>
      <c r="AA403" s="18">
        <v>265</v>
      </c>
      <c r="AB403" s="18">
        <v>24</v>
      </c>
      <c r="AC403" s="18">
        <v>4</v>
      </c>
      <c r="AD403" s="18">
        <v>0</v>
      </c>
      <c r="AE403" s="18">
        <v>3</v>
      </c>
      <c r="AF403" s="18">
        <v>6</v>
      </c>
      <c r="AG403" s="18">
        <v>3</v>
      </c>
      <c r="AH403" s="18">
        <v>0</v>
      </c>
      <c r="AI403" s="18">
        <v>2</v>
      </c>
      <c r="AJ403" s="18">
        <v>6</v>
      </c>
      <c r="AK403" s="18">
        <v>951</v>
      </c>
      <c r="AL403" s="18">
        <v>0</v>
      </c>
      <c r="AM403" s="19">
        <v>23.306451612903224</v>
      </c>
    </row>
    <row r="404" spans="22:39" x14ac:dyDescent="0.25">
      <c r="V404" s="16"/>
      <c r="W404" s="16"/>
      <c r="X404" s="17" t="s">
        <v>25</v>
      </c>
      <c r="Y404" s="18">
        <v>507</v>
      </c>
      <c r="Z404" s="18">
        <v>185</v>
      </c>
      <c r="AA404" s="18">
        <v>161</v>
      </c>
      <c r="AB404" s="18">
        <v>24</v>
      </c>
      <c r="AC404" s="18">
        <v>8</v>
      </c>
      <c r="AD404" s="18">
        <v>0</v>
      </c>
      <c r="AE404" s="18">
        <v>4</v>
      </c>
      <c r="AF404" s="18">
        <v>3</v>
      </c>
      <c r="AG404" s="18">
        <v>2</v>
      </c>
      <c r="AH404" s="18">
        <v>0</v>
      </c>
      <c r="AI404" s="18">
        <v>4</v>
      </c>
      <c r="AJ404" s="18">
        <v>3</v>
      </c>
      <c r="AK404" s="18">
        <v>322</v>
      </c>
      <c r="AL404" s="18">
        <v>0</v>
      </c>
      <c r="AM404" s="19">
        <v>36.489151873767256</v>
      </c>
    </row>
    <row r="405" spans="22:39" x14ac:dyDescent="0.25">
      <c r="V405" s="16"/>
      <c r="W405" s="16"/>
      <c r="X405" s="17" t="s">
        <v>27</v>
      </c>
      <c r="Y405" s="18">
        <v>14</v>
      </c>
      <c r="Z405" s="18">
        <v>9</v>
      </c>
      <c r="AA405" s="18">
        <v>8</v>
      </c>
      <c r="AB405" s="18">
        <v>1</v>
      </c>
      <c r="AC405" s="18">
        <v>0</v>
      </c>
      <c r="AD405" s="18">
        <v>0</v>
      </c>
      <c r="AE405" s="18">
        <v>1</v>
      </c>
      <c r="AF405" s="18">
        <v>0</v>
      </c>
      <c r="AG405" s="18">
        <v>0</v>
      </c>
      <c r="AH405" s="18">
        <v>0</v>
      </c>
      <c r="AI405" s="18">
        <v>0</v>
      </c>
      <c r="AJ405" s="18">
        <v>0</v>
      </c>
      <c r="AK405" s="18">
        <v>5</v>
      </c>
      <c r="AL405" s="18">
        <v>0</v>
      </c>
      <c r="AM405" s="19">
        <v>64.285714285714292</v>
      </c>
    </row>
    <row r="406" spans="22:39" x14ac:dyDescent="0.25">
      <c r="V406" s="16"/>
      <c r="W406" s="16"/>
      <c r="X406" s="17" t="s">
        <v>28</v>
      </c>
      <c r="Y406" s="18">
        <v>143</v>
      </c>
      <c r="Z406" s="18">
        <v>53</v>
      </c>
      <c r="AA406" s="18">
        <v>47</v>
      </c>
      <c r="AB406" s="18">
        <v>6</v>
      </c>
      <c r="AC406" s="18">
        <v>2</v>
      </c>
      <c r="AD406" s="18">
        <v>0</v>
      </c>
      <c r="AE406" s="18">
        <v>3</v>
      </c>
      <c r="AF406" s="18">
        <v>1</v>
      </c>
      <c r="AG406" s="18">
        <v>0</v>
      </c>
      <c r="AH406" s="18">
        <v>0</v>
      </c>
      <c r="AI406" s="18">
        <v>0</v>
      </c>
      <c r="AJ406" s="18">
        <v>0</v>
      </c>
      <c r="AK406" s="18">
        <v>90</v>
      </c>
      <c r="AL406" s="18">
        <v>0</v>
      </c>
      <c r="AM406" s="19">
        <v>37.06293706293706</v>
      </c>
    </row>
    <row r="407" spans="22:39" x14ac:dyDescent="0.25">
      <c r="V407" s="16"/>
      <c r="W407" s="16"/>
      <c r="X407" s="17" t="s">
        <v>29</v>
      </c>
      <c r="Y407" s="18">
        <v>124</v>
      </c>
      <c r="Z407" s="18">
        <v>71</v>
      </c>
      <c r="AA407" s="18">
        <v>64</v>
      </c>
      <c r="AB407" s="18">
        <v>7</v>
      </c>
      <c r="AC407" s="18">
        <v>2</v>
      </c>
      <c r="AD407" s="18">
        <v>1</v>
      </c>
      <c r="AE407" s="18">
        <v>2</v>
      </c>
      <c r="AF407" s="18">
        <v>0</v>
      </c>
      <c r="AG407" s="18">
        <v>1</v>
      </c>
      <c r="AH407" s="18">
        <v>0</v>
      </c>
      <c r="AI407" s="18">
        <v>1</v>
      </c>
      <c r="AJ407" s="18">
        <v>0</v>
      </c>
      <c r="AK407" s="18">
        <v>53</v>
      </c>
      <c r="AL407" s="18">
        <v>0</v>
      </c>
      <c r="AM407" s="19">
        <v>57.258064516129039</v>
      </c>
    </row>
    <row r="408" spans="22:39" x14ac:dyDescent="0.25">
      <c r="V408" s="16"/>
      <c r="W408" s="16"/>
      <c r="X408" s="17" t="s">
        <v>51</v>
      </c>
      <c r="Y408" s="18">
        <v>10</v>
      </c>
      <c r="Z408" s="18">
        <v>7</v>
      </c>
      <c r="AA408" s="18">
        <v>7</v>
      </c>
      <c r="AB408" s="18">
        <v>0</v>
      </c>
      <c r="AC408" s="18">
        <v>0</v>
      </c>
      <c r="AD408" s="18">
        <v>0</v>
      </c>
      <c r="AE408" s="18">
        <v>0</v>
      </c>
      <c r="AF408" s="18">
        <v>0</v>
      </c>
      <c r="AG408" s="18">
        <v>0</v>
      </c>
      <c r="AH408" s="18">
        <v>0</v>
      </c>
      <c r="AI408" s="18">
        <v>0</v>
      </c>
      <c r="AJ408" s="18">
        <v>0</v>
      </c>
      <c r="AK408" s="18">
        <v>3</v>
      </c>
      <c r="AL408" s="18">
        <v>0</v>
      </c>
      <c r="AM408" s="19">
        <v>70</v>
      </c>
    </row>
    <row r="409" spans="22:39" x14ac:dyDescent="0.25">
      <c r="V409" s="16"/>
      <c r="W409" s="16"/>
      <c r="X409" s="17" t="s">
        <v>52</v>
      </c>
      <c r="Y409" s="18">
        <v>12</v>
      </c>
      <c r="Z409" s="18">
        <v>10</v>
      </c>
      <c r="AA409" s="18">
        <v>10</v>
      </c>
      <c r="AB409" s="18">
        <v>0</v>
      </c>
      <c r="AC409" s="18">
        <v>0</v>
      </c>
      <c r="AD409" s="18">
        <v>0</v>
      </c>
      <c r="AE409" s="18">
        <v>0</v>
      </c>
      <c r="AF409" s="18">
        <v>0</v>
      </c>
      <c r="AG409" s="18">
        <v>0</v>
      </c>
      <c r="AH409" s="18">
        <v>0</v>
      </c>
      <c r="AI409" s="18">
        <v>0</v>
      </c>
      <c r="AJ409" s="18">
        <v>0</v>
      </c>
      <c r="AK409" s="18">
        <v>2</v>
      </c>
      <c r="AL409" s="18">
        <v>0</v>
      </c>
      <c r="AM409" s="19">
        <v>83.333333333333343</v>
      </c>
    </row>
    <row r="410" spans="22:39" x14ac:dyDescent="0.25">
      <c r="V410" s="16"/>
      <c r="W410" s="16"/>
      <c r="X410" s="17" t="s">
        <v>53</v>
      </c>
      <c r="Y410" s="18">
        <v>3</v>
      </c>
      <c r="Z410" s="18">
        <v>2</v>
      </c>
      <c r="AA410" s="18">
        <v>2</v>
      </c>
      <c r="AB410" s="18">
        <v>0</v>
      </c>
      <c r="AC410" s="18">
        <v>0</v>
      </c>
      <c r="AD410" s="18">
        <v>0</v>
      </c>
      <c r="AE410" s="18">
        <v>0</v>
      </c>
      <c r="AF410" s="18">
        <v>0</v>
      </c>
      <c r="AG410" s="18">
        <v>0</v>
      </c>
      <c r="AH410" s="18">
        <v>0</v>
      </c>
      <c r="AI410" s="18">
        <v>0</v>
      </c>
      <c r="AJ410" s="18">
        <v>0</v>
      </c>
      <c r="AK410" s="18">
        <v>1</v>
      </c>
      <c r="AL410" s="18">
        <v>0</v>
      </c>
      <c r="AM410" s="19">
        <v>66.666666666666657</v>
      </c>
    </row>
    <row r="411" spans="22:39" x14ac:dyDescent="0.25">
      <c r="V411" s="16" t="s">
        <v>66</v>
      </c>
      <c r="W411" s="16"/>
      <c r="X411" s="17"/>
      <c r="Y411" s="18">
        <v>660</v>
      </c>
      <c r="Z411" s="18">
        <v>338</v>
      </c>
      <c r="AA411" s="18">
        <v>314</v>
      </c>
      <c r="AB411" s="18">
        <v>24</v>
      </c>
      <c r="AC411" s="18">
        <v>6</v>
      </c>
      <c r="AD411" s="18">
        <v>2</v>
      </c>
      <c r="AE411" s="18">
        <v>10</v>
      </c>
      <c r="AF411" s="18">
        <v>4</v>
      </c>
      <c r="AG411" s="18">
        <v>0</v>
      </c>
      <c r="AH411" s="18">
        <v>0</v>
      </c>
      <c r="AI411" s="18">
        <v>1</v>
      </c>
      <c r="AJ411" s="18">
        <v>1</v>
      </c>
      <c r="AK411" s="18">
        <v>322</v>
      </c>
      <c r="AL411" s="18">
        <v>0</v>
      </c>
      <c r="AM411" s="19">
        <v>51.212121212121211</v>
      </c>
    </row>
    <row r="412" spans="22:39" x14ac:dyDescent="0.25">
      <c r="V412" s="16"/>
      <c r="W412" s="16"/>
      <c r="X412" s="17" t="s">
        <v>16</v>
      </c>
      <c r="Y412" s="18">
        <v>31</v>
      </c>
      <c r="Z412" s="18">
        <v>8</v>
      </c>
      <c r="AA412" s="18">
        <v>6</v>
      </c>
      <c r="AB412" s="18">
        <v>2</v>
      </c>
      <c r="AC412" s="18">
        <v>1</v>
      </c>
      <c r="AD412" s="18">
        <v>0</v>
      </c>
      <c r="AE412" s="18">
        <v>0</v>
      </c>
      <c r="AF412" s="18">
        <v>0</v>
      </c>
      <c r="AG412" s="18">
        <v>0</v>
      </c>
      <c r="AH412" s="18">
        <v>0</v>
      </c>
      <c r="AI412" s="18">
        <v>0</v>
      </c>
      <c r="AJ412" s="18">
        <v>1</v>
      </c>
      <c r="AK412" s="18">
        <v>23</v>
      </c>
      <c r="AL412" s="18">
        <v>0</v>
      </c>
      <c r="AM412" s="19">
        <v>25.806451612903224</v>
      </c>
    </row>
    <row r="413" spans="22:39" x14ac:dyDescent="0.25">
      <c r="V413" s="16"/>
      <c r="W413" s="16"/>
      <c r="X413" s="17" t="s">
        <v>18</v>
      </c>
      <c r="Y413" s="18">
        <v>3</v>
      </c>
      <c r="Z413" s="18">
        <v>1</v>
      </c>
      <c r="AA413" s="18">
        <v>1</v>
      </c>
      <c r="AB413" s="18">
        <v>0</v>
      </c>
      <c r="AC413" s="18">
        <v>0</v>
      </c>
      <c r="AD413" s="18">
        <v>0</v>
      </c>
      <c r="AE413" s="18">
        <v>0</v>
      </c>
      <c r="AF413" s="18">
        <v>0</v>
      </c>
      <c r="AG413" s="18">
        <v>0</v>
      </c>
      <c r="AH413" s="18">
        <v>0</v>
      </c>
      <c r="AI413" s="18">
        <v>0</v>
      </c>
      <c r="AJ413" s="18">
        <v>0</v>
      </c>
      <c r="AK413" s="18">
        <v>2</v>
      </c>
      <c r="AL413" s="18">
        <v>0</v>
      </c>
      <c r="AM413" s="19">
        <v>33.333333333333329</v>
      </c>
    </row>
    <row r="414" spans="22:39" x14ac:dyDescent="0.25">
      <c r="V414" s="16"/>
      <c r="W414" s="16"/>
      <c r="X414" s="17" t="s">
        <v>19</v>
      </c>
      <c r="Y414" s="18">
        <v>72</v>
      </c>
      <c r="Z414" s="18">
        <v>20</v>
      </c>
      <c r="AA414" s="18">
        <v>19</v>
      </c>
      <c r="AB414" s="18">
        <v>1</v>
      </c>
      <c r="AC414" s="18">
        <v>0</v>
      </c>
      <c r="AD414" s="18">
        <v>1</v>
      </c>
      <c r="AE414" s="18">
        <v>0</v>
      </c>
      <c r="AF414" s="18">
        <v>0</v>
      </c>
      <c r="AG414" s="18">
        <v>0</v>
      </c>
      <c r="AH414" s="18">
        <v>0</v>
      </c>
      <c r="AI414" s="18">
        <v>0</v>
      </c>
      <c r="AJ414" s="18">
        <v>0</v>
      </c>
      <c r="AK414" s="18">
        <v>52</v>
      </c>
      <c r="AL414" s="18">
        <v>0</v>
      </c>
      <c r="AM414" s="19">
        <v>27.777777777777779</v>
      </c>
    </row>
    <row r="415" spans="22:39" x14ac:dyDescent="0.25">
      <c r="V415" s="16"/>
      <c r="W415" s="16"/>
      <c r="X415" s="17" t="s">
        <v>20</v>
      </c>
      <c r="Y415" s="18">
        <v>144</v>
      </c>
      <c r="Z415" s="18">
        <v>77</v>
      </c>
      <c r="AA415" s="18">
        <v>75</v>
      </c>
      <c r="AB415" s="18">
        <v>2</v>
      </c>
      <c r="AC415" s="18">
        <v>0</v>
      </c>
      <c r="AD415" s="18">
        <v>0</v>
      </c>
      <c r="AE415" s="18">
        <v>1</v>
      </c>
      <c r="AF415" s="18">
        <v>1</v>
      </c>
      <c r="AG415" s="18">
        <v>0</v>
      </c>
      <c r="AH415" s="18">
        <v>0</v>
      </c>
      <c r="AI415" s="18">
        <v>0</v>
      </c>
      <c r="AJ415" s="18">
        <v>0</v>
      </c>
      <c r="AK415" s="18">
        <v>67</v>
      </c>
      <c r="AL415" s="18">
        <v>0</v>
      </c>
      <c r="AM415" s="19">
        <v>53.472222222222221</v>
      </c>
    </row>
    <row r="416" spans="22:39" x14ac:dyDescent="0.25">
      <c r="V416" s="16"/>
      <c r="W416" s="16"/>
      <c r="X416" s="17" t="s">
        <v>23</v>
      </c>
      <c r="Y416" s="18">
        <v>4</v>
      </c>
      <c r="Z416" s="18">
        <v>3</v>
      </c>
      <c r="AA416" s="18">
        <v>3</v>
      </c>
      <c r="AB416" s="18">
        <v>0</v>
      </c>
      <c r="AC416" s="18">
        <v>0</v>
      </c>
      <c r="AD416" s="18">
        <v>0</v>
      </c>
      <c r="AE416" s="18">
        <v>0</v>
      </c>
      <c r="AF416" s="18">
        <v>0</v>
      </c>
      <c r="AG416" s="18">
        <v>0</v>
      </c>
      <c r="AH416" s="18">
        <v>0</v>
      </c>
      <c r="AI416" s="18">
        <v>0</v>
      </c>
      <c r="AJ416" s="18">
        <v>0</v>
      </c>
      <c r="AK416" s="18">
        <v>1</v>
      </c>
      <c r="AL416" s="18">
        <v>0</v>
      </c>
      <c r="AM416" s="19">
        <v>75</v>
      </c>
    </row>
    <row r="417" spans="22:39" x14ac:dyDescent="0.25">
      <c r="V417" s="16"/>
      <c r="W417" s="16"/>
      <c r="X417" s="17" t="s">
        <v>24</v>
      </c>
      <c r="Y417" s="18">
        <v>172</v>
      </c>
      <c r="Z417" s="18">
        <v>76</v>
      </c>
      <c r="AA417" s="18">
        <v>70</v>
      </c>
      <c r="AB417" s="18">
        <v>6</v>
      </c>
      <c r="AC417" s="18">
        <v>1</v>
      </c>
      <c r="AD417" s="18">
        <v>0</v>
      </c>
      <c r="AE417" s="18">
        <v>4</v>
      </c>
      <c r="AF417" s="18">
        <v>1</v>
      </c>
      <c r="AG417" s="18">
        <v>0</v>
      </c>
      <c r="AH417" s="18">
        <v>0</v>
      </c>
      <c r="AI417" s="18">
        <v>0</v>
      </c>
      <c r="AJ417" s="18">
        <v>0</v>
      </c>
      <c r="AK417" s="18">
        <v>96</v>
      </c>
      <c r="AL417" s="18">
        <v>0</v>
      </c>
      <c r="AM417" s="19">
        <v>44.186046511627907</v>
      </c>
    </row>
    <row r="418" spans="22:39" x14ac:dyDescent="0.25">
      <c r="V418" s="16"/>
      <c r="W418" s="16"/>
      <c r="X418" s="17" t="s">
        <v>25</v>
      </c>
      <c r="Y418" s="18">
        <v>122</v>
      </c>
      <c r="Z418" s="18">
        <v>70</v>
      </c>
      <c r="AA418" s="18">
        <v>60</v>
      </c>
      <c r="AB418" s="18">
        <v>10</v>
      </c>
      <c r="AC418" s="18">
        <v>3</v>
      </c>
      <c r="AD418" s="18">
        <v>1</v>
      </c>
      <c r="AE418" s="18">
        <v>4</v>
      </c>
      <c r="AF418" s="18">
        <v>1</v>
      </c>
      <c r="AG418" s="18">
        <v>0</v>
      </c>
      <c r="AH418" s="18">
        <v>0</v>
      </c>
      <c r="AI418" s="18">
        <v>1</v>
      </c>
      <c r="AJ418" s="18">
        <v>0</v>
      </c>
      <c r="AK418" s="18">
        <v>52</v>
      </c>
      <c r="AL418" s="18">
        <v>0</v>
      </c>
      <c r="AM418" s="19">
        <v>57.377049180327866</v>
      </c>
    </row>
    <row r="419" spans="22:39" x14ac:dyDescent="0.25">
      <c r="V419" s="16"/>
      <c r="W419" s="16"/>
      <c r="X419" s="17" t="s">
        <v>27</v>
      </c>
      <c r="Y419" s="18">
        <v>4</v>
      </c>
      <c r="Z419" s="18">
        <v>2</v>
      </c>
      <c r="AA419" s="18">
        <v>2</v>
      </c>
      <c r="AB419" s="18">
        <v>0</v>
      </c>
      <c r="AC419" s="18">
        <v>0</v>
      </c>
      <c r="AD419" s="18">
        <v>0</v>
      </c>
      <c r="AE419" s="18">
        <v>0</v>
      </c>
      <c r="AF419" s="18">
        <v>0</v>
      </c>
      <c r="AG419" s="18">
        <v>0</v>
      </c>
      <c r="AH419" s="18">
        <v>0</v>
      </c>
      <c r="AI419" s="18">
        <v>0</v>
      </c>
      <c r="AJ419" s="18">
        <v>0</v>
      </c>
      <c r="AK419" s="18">
        <v>2</v>
      </c>
      <c r="AL419" s="18">
        <v>0</v>
      </c>
      <c r="AM419" s="19">
        <v>50</v>
      </c>
    </row>
    <row r="420" spans="22:39" x14ac:dyDescent="0.25">
      <c r="V420" s="16"/>
      <c r="W420" s="16"/>
      <c r="X420" s="17" t="s">
        <v>28</v>
      </c>
      <c r="Y420" s="18">
        <v>43</v>
      </c>
      <c r="Z420" s="18">
        <v>32</v>
      </c>
      <c r="AA420" s="18">
        <v>31</v>
      </c>
      <c r="AB420" s="18">
        <v>1</v>
      </c>
      <c r="AC420" s="18">
        <v>1</v>
      </c>
      <c r="AD420" s="18">
        <v>0</v>
      </c>
      <c r="AE420" s="18">
        <v>0</v>
      </c>
      <c r="AF420" s="18">
        <v>0</v>
      </c>
      <c r="AG420" s="18">
        <v>0</v>
      </c>
      <c r="AH420" s="18">
        <v>0</v>
      </c>
      <c r="AI420" s="18">
        <v>0</v>
      </c>
      <c r="AJ420" s="18">
        <v>0</v>
      </c>
      <c r="AK420" s="18">
        <v>11</v>
      </c>
      <c r="AL420" s="18">
        <v>0</v>
      </c>
      <c r="AM420" s="19">
        <v>74.418604651162795</v>
      </c>
    </row>
    <row r="421" spans="22:39" x14ac:dyDescent="0.25">
      <c r="V421" s="16"/>
      <c r="W421" s="16"/>
      <c r="X421" s="17" t="s">
        <v>29</v>
      </c>
      <c r="Y421" s="18">
        <v>50</v>
      </c>
      <c r="Z421" s="18">
        <v>37</v>
      </c>
      <c r="AA421" s="18">
        <v>35</v>
      </c>
      <c r="AB421" s="18">
        <v>2</v>
      </c>
      <c r="AC421" s="18">
        <v>0</v>
      </c>
      <c r="AD421" s="18">
        <v>0</v>
      </c>
      <c r="AE421" s="18">
        <v>1</v>
      </c>
      <c r="AF421" s="18">
        <v>1</v>
      </c>
      <c r="AG421" s="18">
        <v>0</v>
      </c>
      <c r="AH421" s="18">
        <v>0</v>
      </c>
      <c r="AI421" s="18">
        <v>0</v>
      </c>
      <c r="AJ421" s="18">
        <v>0</v>
      </c>
      <c r="AK421" s="18">
        <v>13</v>
      </c>
      <c r="AL421" s="18">
        <v>0</v>
      </c>
      <c r="AM421" s="19">
        <v>74</v>
      </c>
    </row>
    <row r="422" spans="22:39" x14ac:dyDescent="0.25">
      <c r="V422" s="16"/>
      <c r="W422" s="16"/>
      <c r="X422" s="17" t="s">
        <v>51</v>
      </c>
      <c r="Y422" s="18">
        <v>3</v>
      </c>
      <c r="Z422" s="18">
        <v>2</v>
      </c>
      <c r="AA422" s="18">
        <v>2</v>
      </c>
      <c r="AB422" s="18">
        <v>0</v>
      </c>
      <c r="AC422" s="18">
        <v>0</v>
      </c>
      <c r="AD422" s="18">
        <v>0</v>
      </c>
      <c r="AE422" s="18">
        <v>0</v>
      </c>
      <c r="AF422" s="18">
        <v>0</v>
      </c>
      <c r="AG422" s="18">
        <v>0</v>
      </c>
      <c r="AH422" s="18">
        <v>0</v>
      </c>
      <c r="AI422" s="18">
        <v>0</v>
      </c>
      <c r="AJ422" s="18">
        <v>0</v>
      </c>
      <c r="AK422" s="18">
        <v>1</v>
      </c>
      <c r="AL422" s="18">
        <v>0</v>
      </c>
      <c r="AM422" s="19">
        <v>66.666666666666657</v>
      </c>
    </row>
    <row r="423" spans="22:39" x14ac:dyDescent="0.25">
      <c r="V423" s="16"/>
      <c r="W423" s="16"/>
      <c r="X423" s="17" t="s">
        <v>52</v>
      </c>
      <c r="Y423" s="18">
        <v>10</v>
      </c>
      <c r="Z423" s="18">
        <v>8</v>
      </c>
      <c r="AA423" s="18">
        <v>8</v>
      </c>
      <c r="AB423" s="18">
        <v>0</v>
      </c>
      <c r="AC423" s="18">
        <v>0</v>
      </c>
      <c r="AD423" s="18">
        <v>0</v>
      </c>
      <c r="AE423" s="18">
        <v>0</v>
      </c>
      <c r="AF423" s="18">
        <v>0</v>
      </c>
      <c r="AG423" s="18">
        <v>0</v>
      </c>
      <c r="AH423" s="18">
        <v>0</v>
      </c>
      <c r="AI423" s="18">
        <v>0</v>
      </c>
      <c r="AJ423" s="18">
        <v>0</v>
      </c>
      <c r="AK423" s="18">
        <v>2</v>
      </c>
      <c r="AL423" s="18">
        <v>0</v>
      </c>
      <c r="AM423" s="19">
        <v>80</v>
      </c>
    </row>
    <row r="424" spans="22:39" x14ac:dyDescent="0.25">
      <c r="V424" s="16"/>
      <c r="W424" s="16"/>
      <c r="X424" s="17" t="s">
        <v>53</v>
      </c>
      <c r="Y424" s="18">
        <v>2</v>
      </c>
      <c r="Z424" s="18">
        <v>2</v>
      </c>
      <c r="AA424" s="18">
        <v>2</v>
      </c>
      <c r="AB424" s="18">
        <v>0</v>
      </c>
      <c r="AC424" s="18">
        <v>0</v>
      </c>
      <c r="AD424" s="18">
        <v>0</v>
      </c>
      <c r="AE424" s="18">
        <v>0</v>
      </c>
      <c r="AF424" s="18">
        <v>0</v>
      </c>
      <c r="AG424" s="18">
        <v>0</v>
      </c>
      <c r="AH424" s="18">
        <v>0</v>
      </c>
      <c r="AI424" s="18">
        <v>0</v>
      </c>
      <c r="AJ424" s="18">
        <v>0</v>
      </c>
      <c r="AK424" s="18">
        <v>0</v>
      </c>
      <c r="AL424" s="18">
        <v>0</v>
      </c>
      <c r="AM424" s="19">
        <v>100</v>
      </c>
    </row>
    <row r="425" spans="22:39" x14ac:dyDescent="0.25">
      <c r="V425" s="16"/>
      <c r="W425" s="16" t="s">
        <v>35</v>
      </c>
      <c r="X425" s="17"/>
      <c r="Y425" s="18">
        <v>317</v>
      </c>
      <c r="Z425" s="18">
        <v>226</v>
      </c>
      <c r="AA425" s="18">
        <v>209</v>
      </c>
      <c r="AB425" s="18">
        <v>17</v>
      </c>
      <c r="AC425" s="18">
        <v>4</v>
      </c>
      <c r="AD425" s="18">
        <v>2</v>
      </c>
      <c r="AE425" s="18">
        <v>9</v>
      </c>
      <c r="AF425" s="18">
        <v>1</v>
      </c>
      <c r="AG425" s="18">
        <v>0</v>
      </c>
      <c r="AH425" s="18">
        <v>0</v>
      </c>
      <c r="AI425" s="18">
        <v>1</v>
      </c>
      <c r="AJ425" s="18">
        <v>0</v>
      </c>
      <c r="AK425" s="18">
        <v>91</v>
      </c>
      <c r="AL425" s="18">
        <v>0</v>
      </c>
      <c r="AM425" s="19">
        <v>71.293375394321771</v>
      </c>
    </row>
    <row r="426" spans="22:39" x14ac:dyDescent="0.25">
      <c r="V426" s="16"/>
      <c r="W426" s="16"/>
      <c r="X426" s="17" t="s">
        <v>16</v>
      </c>
      <c r="Y426" s="18">
        <v>12</v>
      </c>
      <c r="Z426" s="18">
        <v>5</v>
      </c>
      <c r="AA426" s="18">
        <v>5</v>
      </c>
      <c r="AB426" s="18">
        <v>0</v>
      </c>
      <c r="AC426" s="18">
        <v>0</v>
      </c>
      <c r="AD426" s="18">
        <v>0</v>
      </c>
      <c r="AE426" s="18">
        <v>0</v>
      </c>
      <c r="AF426" s="18">
        <v>0</v>
      </c>
      <c r="AG426" s="18">
        <v>0</v>
      </c>
      <c r="AH426" s="18">
        <v>0</v>
      </c>
      <c r="AI426" s="18">
        <v>0</v>
      </c>
      <c r="AJ426" s="18">
        <v>0</v>
      </c>
      <c r="AK426" s="18">
        <v>7</v>
      </c>
      <c r="AL426" s="18">
        <v>0</v>
      </c>
      <c r="AM426" s="19">
        <v>41.666666666666671</v>
      </c>
    </row>
    <row r="427" spans="22:39" x14ac:dyDescent="0.25">
      <c r="V427" s="16"/>
      <c r="W427" s="16"/>
      <c r="X427" s="17" t="s">
        <v>18</v>
      </c>
      <c r="Y427" s="18">
        <v>2</v>
      </c>
      <c r="Z427" s="18">
        <v>1</v>
      </c>
      <c r="AA427" s="18">
        <v>1</v>
      </c>
      <c r="AB427" s="18">
        <v>0</v>
      </c>
      <c r="AC427" s="18">
        <v>0</v>
      </c>
      <c r="AD427" s="18">
        <v>0</v>
      </c>
      <c r="AE427" s="18">
        <v>0</v>
      </c>
      <c r="AF427" s="18">
        <v>0</v>
      </c>
      <c r="AG427" s="18">
        <v>0</v>
      </c>
      <c r="AH427" s="18">
        <v>0</v>
      </c>
      <c r="AI427" s="18">
        <v>0</v>
      </c>
      <c r="AJ427" s="18">
        <v>0</v>
      </c>
      <c r="AK427" s="18">
        <v>1</v>
      </c>
      <c r="AL427" s="18">
        <v>0</v>
      </c>
      <c r="AM427" s="19">
        <v>50</v>
      </c>
    </row>
    <row r="428" spans="22:39" x14ac:dyDescent="0.25">
      <c r="V428" s="16"/>
      <c r="W428" s="16"/>
      <c r="X428" s="17" t="s">
        <v>19</v>
      </c>
      <c r="Y428" s="18">
        <v>30</v>
      </c>
      <c r="Z428" s="18">
        <v>16</v>
      </c>
      <c r="AA428" s="18">
        <v>15</v>
      </c>
      <c r="AB428" s="18">
        <v>1</v>
      </c>
      <c r="AC428" s="18">
        <v>0</v>
      </c>
      <c r="AD428" s="18">
        <v>1</v>
      </c>
      <c r="AE428" s="18">
        <v>0</v>
      </c>
      <c r="AF428" s="18">
        <v>0</v>
      </c>
      <c r="AG428" s="18">
        <v>0</v>
      </c>
      <c r="AH428" s="18">
        <v>0</v>
      </c>
      <c r="AI428" s="18">
        <v>0</v>
      </c>
      <c r="AJ428" s="18">
        <v>0</v>
      </c>
      <c r="AK428" s="18">
        <v>14</v>
      </c>
      <c r="AL428" s="18">
        <v>0</v>
      </c>
      <c r="AM428" s="19">
        <v>53.333333333333336</v>
      </c>
    </row>
    <row r="429" spans="22:39" x14ac:dyDescent="0.25">
      <c r="V429" s="16"/>
      <c r="W429" s="16"/>
      <c r="X429" s="17" t="s">
        <v>20</v>
      </c>
      <c r="Y429" s="18">
        <v>76</v>
      </c>
      <c r="Z429" s="18">
        <v>65</v>
      </c>
      <c r="AA429" s="18">
        <v>63</v>
      </c>
      <c r="AB429" s="18">
        <v>2</v>
      </c>
      <c r="AC429" s="18">
        <v>0</v>
      </c>
      <c r="AD429" s="18">
        <v>0</v>
      </c>
      <c r="AE429" s="18">
        <v>1</v>
      </c>
      <c r="AF429" s="18">
        <v>1</v>
      </c>
      <c r="AG429" s="18">
        <v>0</v>
      </c>
      <c r="AH429" s="18">
        <v>0</v>
      </c>
      <c r="AI429" s="18">
        <v>0</v>
      </c>
      <c r="AJ429" s="18">
        <v>0</v>
      </c>
      <c r="AK429" s="18">
        <v>11</v>
      </c>
      <c r="AL429" s="18">
        <v>0</v>
      </c>
      <c r="AM429" s="19">
        <v>85.526315789473685</v>
      </c>
    </row>
    <row r="430" spans="22:39" x14ac:dyDescent="0.25">
      <c r="V430" s="16"/>
      <c r="W430" s="16"/>
      <c r="X430" s="17" t="s">
        <v>23</v>
      </c>
      <c r="Y430" s="18">
        <v>3</v>
      </c>
      <c r="Z430" s="18">
        <v>3</v>
      </c>
      <c r="AA430" s="18">
        <v>3</v>
      </c>
      <c r="AB430" s="18">
        <v>0</v>
      </c>
      <c r="AC430" s="18">
        <v>0</v>
      </c>
      <c r="AD430" s="18">
        <v>0</v>
      </c>
      <c r="AE430" s="18">
        <v>0</v>
      </c>
      <c r="AF430" s="18">
        <v>0</v>
      </c>
      <c r="AG430" s="18">
        <v>0</v>
      </c>
      <c r="AH430" s="18">
        <v>0</v>
      </c>
      <c r="AI430" s="18">
        <v>0</v>
      </c>
      <c r="AJ430" s="18">
        <v>0</v>
      </c>
      <c r="AK430" s="18">
        <v>0</v>
      </c>
      <c r="AL430" s="18">
        <v>0</v>
      </c>
      <c r="AM430" s="19">
        <v>100</v>
      </c>
    </row>
    <row r="431" spans="22:39" x14ac:dyDescent="0.25">
      <c r="V431" s="16"/>
      <c r="W431" s="16"/>
      <c r="X431" s="17" t="s">
        <v>24</v>
      </c>
      <c r="Y431" s="18">
        <v>98</v>
      </c>
      <c r="Z431" s="18">
        <v>60</v>
      </c>
      <c r="AA431" s="18">
        <v>55</v>
      </c>
      <c r="AB431" s="18">
        <v>5</v>
      </c>
      <c r="AC431" s="18">
        <v>1</v>
      </c>
      <c r="AD431" s="18">
        <v>0</v>
      </c>
      <c r="AE431" s="18">
        <v>4</v>
      </c>
      <c r="AF431" s="18">
        <v>0</v>
      </c>
      <c r="AG431" s="18">
        <v>0</v>
      </c>
      <c r="AH431" s="18">
        <v>0</v>
      </c>
      <c r="AI431" s="18">
        <v>0</v>
      </c>
      <c r="AJ431" s="18">
        <v>0</v>
      </c>
      <c r="AK431" s="18">
        <v>38</v>
      </c>
      <c r="AL431" s="18">
        <v>0</v>
      </c>
      <c r="AM431" s="19">
        <v>61.224489795918366</v>
      </c>
    </row>
    <row r="432" spans="22:39" x14ac:dyDescent="0.25">
      <c r="V432" s="16"/>
      <c r="W432" s="16"/>
      <c r="X432" s="17" t="s">
        <v>25</v>
      </c>
      <c r="Y432" s="18">
        <v>54</v>
      </c>
      <c r="Z432" s="18">
        <v>43</v>
      </c>
      <c r="AA432" s="18">
        <v>35</v>
      </c>
      <c r="AB432" s="18">
        <v>8</v>
      </c>
      <c r="AC432" s="18">
        <v>2</v>
      </c>
      <c r="AD432" s="18">
        <v>1</v>
      </c>
      <c r="AE432" s="18">
        <v>4</v>
      </c>
      <c r="AF432" s="18">
        <v>0</v>
      </c>
      <c r="AG432" s="18">
        <v>0</v>
      </c>
      <c r="AH432" s="18">
        <v>0</v>
      </c>
      <c r="AI432" s="18">
        <v>1</v>
      </c>
      <c r="AJ432" s="18">
        <v>0</v>
      </c>
      <c r="AK432" s="18">
        <v>11</v>
      </c>
      <c r="AL432" s="18">
        <v>0</v>
      </c>
      <c r="AM432" s="19">
        <v>79.629629629629633</v>
      </c>
    </row>
    <row r="433" spans="22:39" x14ac:dyDescent="0.25">
      <c r="V433" s="16"/>
      <c r="W433" s="16"/>
      <c r="X433" s="17" t="s">
        <v>27</v>
      </c>
      <c r="Y433" s="18">
        <v>1</v>
      </c>
      <c r="Z433" s="18">
        <v>1</v>
      </c>
      <c r="AA433" s="18">
        <v>1</v>
      </c>
      <c r="AB433" s="18">
        <v>0</v>
      </c>
      <c r="AC433" s="18">
        <v>0</v>
      </c>
      <c r="AD433" s="18">
        <v>0</v>
      </c>
      <c r="AE433" s="18">
        <v>0</v>
      </c>
      <c r="AF433" s="18">
        <v>0</v>
      </c>
      <c r="AG433" s="18">
        <v>0</v>
      </c>
      <c r="AH433" s="18">
        <v>0</v>
      </c>
      <c r="AI433" s="18">
        <v>0</v>
      </c>
      <c r="AJ433" s="18">
        <v>0</v>
      </c>
      <c r="AK433" s="18">
        <v>0</v>
      </c>
      <c r="AL433" s="18">
        <v>0</v>
      </c>
      <c r="AM433" s="19">
        <v>100</v>
      </c>
    </row>
    <row r="434" spans="22:39" x14ac:dyDescent="0.25">
      <c r="V434" s="16"/>
      <c r="W434" s="16"/>
      <c r="X434" s="17" t="s">
        <v>28</v>
      </c>
      <c r="Y434" s="18">
        <v>24</v>
      </c>
      <c r="Z434" s="18">
        <v>17</v>
      </c>
      <c r="AA434" s="18">
        <v>16</v>
      </c>
      <c r="AB434" s="18">
        <v>1</v>
      </c>
      <c r="AC434" s="18">
        <v>1</v>
      </c>
      <c r="AD434" s="18">
        <v>0</v>
      </c>
      <c r="AE434" s="18">
        <v>0</v>
      </c>
      <c r="AF434" s="18">
        <v>0</v>
      </c>
      <c r="AG434" s="18">
        <v>0</v>
      </c>
      <c r="AH434" s="18">
        <v>0</v>
      </c>
      <c r="AI434" s="18">
        <v>0</v>
      </c>
      <c r="AJ434" s="18">
        <v>0</v>
      </c>
      <c r="AK434" s="18">
        <v>7</v>
      </c>
      <c r="AL434" s="18">
        <v>0</v>
      </c>
      <c r="AM434" s="19">
        <v>70.833333333333343</v>
      </c>
    </row>
    <row r="435" spans="22:39" x14ac:dyDescent="0.25">
      <c r="V435" s="16"/>
      <c r="W435" s="16"/>
      <c r="X435" s="17" t="s">
        <v>29</v>
      </c>
      <c r="Y435" s="18">
        <v>15</v>
      </c>
      <c r="Z435" s="18">
        <v>13</v>
      </c>
      <c r="AA435" s="18">
        <v>13</v>
      </c>
      <c r="AB435" s="18">
        <v>0</v>
      </c>
      <c r="AC435" s="18">
        <v>0</v>
      </c>
      <c r="AD435" s="18">
        <v>0</v>
      </c>
      <c r="AE435" s="18">
        <v>0</v>
      </c>
      <c r="AF435" s="18">
        <v>0</v>
      </c>
      <c r="AG435" s="18">
        <v>0</v>
      </c>
      <c r="AH435" s="18">
        <v>0</v>
      </c>
      <c r="AI435" s="18">
        <v>0</v>
      </c>
      <c r="AJ435" s="18">
        <v>0</v>
      </c>
      <c r="AK435" s="18">
        <v>2</v>
      </c>
      <c r="AL435" s="18">
        <v>0</v>
      </c>
      <c r="AM435" s="19">
        <v>86.666666666666671</v>
      </c>
    </row>
    <row r="436" spans="22:39" x14ac:dyDescent="0.25">
      <c r="V436" s="16"/>
      <c r="W436" s="16"/>
      <c r="X436" s="17" t="s">
        <v>51</v>
      </c>
      <c r="Y436" s="18">
        <v>1</v>
      </c>
      <c r="Z436" s="18">
        <v>1</v>
      </c>
      <c r="AA436" s="18">
        <v>1</v>
      </c>
      <c r="AB436" s="18">
        <v>0</v>
      </c>
      <c r="AC436" s="18">
        <v>0</v>
      </c>
      <c r="AD436" s="18">
        <v>0</v>
      </c>
      <c r="AE436" s="18">
        <v>0</v>
      </c>
      <c r="AF436" s="18">
        <v>0</v>
      </c>
      <c r="AG436" s="18">
        <v>0</v>
      </c>
      <c r="AH436" s="18">
        <v>0</v>
      </c>
      <c r="AI436" s="18">
        <v>0</v>
      </c>
      <c r="AJ436" s="18">
        <v>0</v>
      </c>
      <c r="AK436" s="18">
        <v>0</v>
      </c>
      <c r="AL436" s="18">
        <v>0</v>
      </c>
      <c r="AM436" s="19">
        <v>100</v>
      </c>
    </row>
    <row r="437" spans="22:39" x14ac:dyDescent="0.25">
      <c r="V437" s="16"/>
      <c r="W437" s="16"/>
      <c r="X437" s="17" t="s">
        <v>52</v>
      </c>
      <c r="Y437" s="18">
        <v>1</v>
      </c>
      <c r="Z437" s="18">
        <v>1</v>
      </c>
      <c r="AA437" s="18">
        <v>1</v>
      </c>
      <c r="AB437" s="18">
        <v>0</v>
      </c>
      <c r="AC437" s="18">
        <v>0</v>
      </c>
      <c r="AD437" s="18">
        <v>0</v>
      </c>
      <c r="AE437" s="18">
        <v>0</v>
      </c>
      <c r="AF437" s="18">
        <v>0</v>
      </c>
      <c r="AG437" s="18">
        <v>0</v>
      </c>
      <c r="AH437" s="18">
        <v>0</v>
      </c>
      <c r="AI437" s="18">
        <v>0</v>
      </c>
      <c r="AJ437" s="18">
        <v>0</v>
      </c>
      <c r="AK437" s="18">
        <v>0</v>
      </c>
      <c r="AL437" s="18">
        <v>0</v>
      </c>
      <c r="AM437" s="19">
        <v>100</v>
      </c>
    </row>
    <row r="438" spans="22:39" x14ac:dyDescent="0.25">
      <c r="V438" s="16"/>
      <c r="W438" s="16" t="s">
        <v>37</v>
      </c>
      <c r="X438" s="17"/>
      <c r="Y438" s="18">
        <v>343</v>
      </c>
      <c r="Z438" s="18">
        <v>112</v>
      </c>
      <c r="AA438" s="18">
        <v>105</v>
      </c>
      <c r="AB438" s="18">
        <v>7</v>
      </c>
      <c r="AC438" s="18">
        <v>2</v>
      </c>
      <c r="AD438" s="18">
        <v>0</v>
      </c>
      <c r="AE438" s="18">
        <v>1</v>
      </c>
      <c r="AF438" s="18">
        <v>3</v>
      </c>
      <c r="AG438" s="18">
        <v>0</v>
      </c>
      <c r="AH438" s="18">
        <v>0</v>
      </c>
      <c r="AI438" s="18">
        <v>0</v>
      </c>
      <c r="AJ438" s="18">
        <v>1</v>
      </c>
      <c r="AK438" s="18">
        <v>231</v>
      </c>
      <c r="AL438" s="18">
        <v>0</v>
      </c>
      <c r="AM438" s="19">
        <v>32.653061224489797</v>
      </c>
    </row>
    <row r="439" spans="22:39" x14ac:dyDescent="0.25">
      <c r="V439" s="16"/>
      <c r="W439" s="16"/>
      <c r="X439" s="17" t="s">
        <v>16</v>
      </c>
      <c r="Y439" s="18">
        <v>19</v>
      </c>
      <c r="Z439" s="18">
        <v>3</v>
      </c>
      <c r="AA439" s="18">
        <v>1</v>
      </c>
      <c r="AB439" s="18">
        <v>2</v>
      </c>
      <c r="AC439" s="18">
        <v>1</v>
      </c>
      <c r="AD439" s="18">
        <v>0</v>
      </c>
      <c r="AE439" s="18">
        <v>0</v>
      </c>
      <c r="AF439" s="18">
        <v>0</v>
      </c>
      <c r="AG439" s="18">
        <v>0</v>
      </c>
      <c r="AH439" s="18">
        <v>0</v>
      </c>
      <c r="AI439" s="18">
        <v>0</v>
      </c>
      <c r="AJ439" s="18">
        <v>1</v>
      </c>
      <c r="AK439" s="18">
        <v>16</v>
      </c>
      <c r="AL439" s="18">
        <v>0</v>
      </c>
      <c r="AM439" s="19">
        <v>15.789473684210526</v>
      </c>
    </row>
    <row r="440" spans="22:39" x14ac:dyDescent="0.25">
      <c r="V440" s="16"/>
      <c r="W440" s="16"/>
      <c r="X440" s="17" t="s">
        <v>18</v>
      </c>
      <c r="Y440" s="18">
        <v>1</v>
      </c>
      <c r="Z440" s="18">
        <v>0</v>
      </c>
      <c r="AA440" s="18">
        <v>0</v>
      </c>
      <c r="AB440" s="18">
        <v>0</v>
      </c>
      <c r="AC440" s="18">
        <v>0</v>
      </c>
      <c r="AD440" s="18">
        <v>0</v>
      </c>
      <c r="AE440" s="18">
        <v>0</v>
      </c>
      <c r="AF440" s="18">
        <v>0</v>
      </c>
      <c r="AG440" s="18">
        <v>0</v>
      </c>
      <c r="AH440" s="18">
        <v>0</v>
      </c>
      <c r="AI440" s="18">
        <v>0</v>
      </c>
      <c r="AJ440" s="18">
        <v>0</v>
      </c>
      <c r="AK440" s="18">
        <v>1</v>
      </c>
      <c r="AL440" s="18">
        <v>0</v>
      </c>
      <c r="AM440" s="19">
        <v>0</v>
      </c>
    </row>
    <row r="441" spans="22:39" x14ac:dyDescent="0.25">
      <c r="V441" s="16"/>
      <c r="W441" s="16"/>
      <c r="X441" s="17" t="s">
        <v>19</v>
      </c>
      <c r="Y441" s="18">
        <v>42</v>
      </c>
      <c r="Z441" s="18">
        <v>4</v>
      </c>
      <c r="AA441" s="18">
        <v>4</v>
      </c>
      <c r="AB441" s="18">
        <v>0</v>
      </c>
      <c r="AC441" s="18">
        <v>0</v>
      </c>
      <c r="AD441" s="18">
        <v>0</v>
      </c>
      <c r="AE441" s="18">
        <v>0</v>
      </c>
      <c r="AF441" s="18">
        <v>0</v>
      </c>
      <c r="AG441" s="18">
        <v>0</v>
      </c>
      <c r="AH441" s="18">
        <v>0</v>
      </c>
      <c r="AI441" s="18">
        <v>0</v>
      </c>
      <c r="AJ441" s="18">
        <v>0</v>
      </c>
      <c r="AK441" s="18">
        <v>38</v>
      </c>
      <c r="AL441" s="18">
        <v>0</v>
      </c>
      <c r="AM441" s="19">
        <v>9.5238095238095237</v>
      </c>
    </row>
    <row r="442" spans="22:39" x14ac:dyDescent="0.25">
      <c r="V442" s="16"/>
      <c r="W442" s="16"/>
      <c r="X442" s="17" t="s">
        <v>20</v>
      </c>
      <c r="Y442" s="18">
        <v>68</v>
      </c>
      <c r="Z442" s="18">
        <v>12</v>
      </c>
      <c r="AA442" s="18">
        <v>12</v>
      </c>
      <c r="AB442" s="18">
        <v>0</v>
      </c>
      <c r="AC442" s="18">
        <v>0</v>
      </c>
      <c r="AD442" s="18">
        <v>0</v>
      </c>
      <c r="AE442" s="18">
        <v>0</v>
      </c>
      <c r="AF442" s="18">
        <v>0</v>
      </c>
      <c r="AG442" s="18">
        <v>0</v>
      </c>
      <c r="AH442" s="18">
        <v>0</v>
      </c>
      <c r="AI442" s="18">
        <v>0</v>
      </c>
      <c r="AJ442" s="18">
        <v>0</v>
      </c>
      <c r="AK442" s="18">
        <v>56</v>
      </c>
      <c r="AL442" s="18">
        <v>0</v>
      </c>
      <c r="AM442" s="19">
        <v>17.647058823529413</v>
      </c>
    </row>
    <row r="443" spans="22:39" x14ac:dyDescent="0.25">
      <c r="V443" s="16"/>
      <c r="W443" s="16"/>
      <c r="X443" s="17" t="s">
        <v>23</v>
      </c>
      <c r="Y443" s="18">
        <v>1</v>
      </c>
      <c r="Z443" s="18">
        <v>0</v>
      </c>
      <c r="AA443" s="18">
        <v>0</v>
      </c>
      <c r="AB443" s="18">
        <v>0</v>
      </c>
      <c r="AC443" s="18">
        <v>0</v>
      </c>
      <c r="AD443" s="18">
        <v>0</v>
      </c>
      <c r="AE443" s="18">
        <v>0</v>
      </c>
      <c r="AF443" s="18">
        <v>0</v>
      </c>
      <c r="AG443" s="18">
        <v>0</v>
      </c>
      <c r="AH443" s="18">
        <v>0</v>
      </c>
      <c r="AI443" s="18">
        <v>0</v>
      </c>
      <c r="AJ443" s="18">
        <v>0</v>
      </c>
      <c r="AK443" s="18">
        <v>1</v>
      </c>
      <c r="AL443" s="18">
        <v>0</v>
      </c>
      <c r="AM443" s="19">
        <v>0</v>
      </c>
    </row>
    <row r="444" spans="22:39" x14ac:dyDescent="0.25">
      <c r="V444" s="16"/>
      <c r="W444" s="16"/>
      <c r="X444" s="17" t="s">
        <v>24</v>
      </c>
      <c r="Y444" s="18">
        <v>74</v>
      </c>
      <c r="Z444" s="18">
        <v>16</v>
      </c>
      <c r="AA444" s="18">
        <v>15</v>
      </c>
      <c r="AB444" s="18">
        <v>1</v>
      </c>
      <c r="AC444" s="18">
        <v>0</v>
      </c>
      <c r="AD444" s="18">
        <v>0</v>
      </c>
      <c r="AE444" s="18">
        <v>0</v>
      </c>
      <c r="AF444" s="18">
        <v>1</v>
      </c>
      <c r="AG444" s="18">
        <v>0</v>
      </c>
      <c r="AH444" s="18">
        <v>0</v>
      </c>
      <c r="AI444" s="18">
        <v>0</v>
      </c>
      <c r="AJ444" s="18">
        <v>0</v>
      </c>
      <c r="AK444" s="18">
        <v>58</v>
      </c>
      <c r="AL444" s="18">
        <v>0</v>
      </c>
      <c r="AM444" s="19">
        <v>21.621621621621621</v>
      </c>
    </row>
    <row r="445" spans="22:39" x14ac:dyDescent="0.25">
      <c r="V445" s="16"/>
      <c r="W445" s="16"/>
      <c r="X445" s="17" t="s">
        <v>25</v>
      </c>
      <c r="Y445" s="18">
        <v>68</v>
      </c>
      <c r="Z445" s="18">
        <v>27</v>
      </c>
      <c r="AA445" s="18">
        <v>25</v>
      </c>
      <c r="AB445" s="18">
        <v>2</v>
      </c>
      <c r="AC445" s="18">
        <v>1</v>
      </c>
      <c r="AD445" s="18">
        <v>0</v>
      </c>
      <c r="AE445" s="18">
        <v>0</v>
      </c>
      <c r="AF445" s="18">
        <v>1</v>
      </c>
      <c r="AG445" s="18">
        <v>0</v>
      </c>
      <c r="AH445" s="18">
        <v>0</v>
      </c>
      <c r="AI445" s="18">
        <v>0</v>
      </c>
      <c r="AJ445" s="18">
        <v>0</v>
      </c>
      <c r="AK445" s="18">
        <v>41</v>
      </c>
      <c r="AL445" s="18">
        <v>0</v>
      </c>
      <c r="AM445" s="19">
        <v>39.705882352941174</v>
      </c>
    </row>
    <row r="446" spans="22:39" x14ac:dyDescent="0.25">
      <c r="V446" s="16"/>
      <c r="W446" s="16"/>
      <c r="X446" s="17" t="s">
        <v>27</v>
      </c>
      <c r="Y446" s="18">
        <v>3</v>
      </c>
      <c r="Z446" s="18">
        <v>1</v>
      </c>
      <c r="AA446" s="18">
        <v>1</v>
      </c>
      <c r="AB446" s="18">
        <v>0</v>
      </c>
      <c r="AC446" s="18">
        <v>0</v>
      </c>
      <c r="AD446" s="18">
        <v>0</v>
      </c>
      <c r="AE446" s="18">
        <v>0</v>
      </c>
      <c r="AF446" s="18">
        <v>0</v>
      </c>
      <c r="AG446" s="18">
        <v>0</v>
      </c>
      <c r="AH446" s="18">
        <v>0</v>
      </c>
      <c r="AI446" s="18">
        <v>0</v>
      </c>
      <c r="AJ446" s="18">
        <v>0</v>
      </c>
      <c r="AK446" s="18">
        <v>2</v>
      </c>
      <c r="AL446" s="18">
        <v>0</v>
      </c>
      <c r="AM446" s="19">
        <v>33.333333333333329</v>
      </c>
    </row>
    <row r="447" spans="22:39" x14ac:dyDescent="0.25">
      <c r="V447" s="16"/>
      <c r="W447" s="16"/>
      <c r="X447" s="17" t="s">
        <v>28</v>
      </c>
      <c r="Y447" s="18">
        <v>19</v>
      </c>
      <c r="Z447" s="18">
        <v>15</v>
      </c>
      <c r="AA447" s="18">
        <v>15</v>
      </c>
      <c r="AB447" s="18">
        <v>0</v>
      </c>
      <c r="AC447" s="18">
        <v>0</v>
      </c>
      <c r="AD447" s="18">
        <v>0</v>
      </c>
      <c r="AE447" s="18">
        <v>0</v>
      </c>
      <c r="AF447" s="18">
        <v>0</v>
      </c>
      <c r="AG447" s="18">
        <v>0</v>
      </c>
      <c r="AH447" s="18">
        <v>0</v>
      </c>
      <c r="AI447" s="18">
        <v>0</v>
      </c>
      <c r="AJ447" s="18">
        <v>0</v>
      </c>
      <c r="AK447" s="18">
        <v>4</v>
      </c>
      <c r="AL447" s="18">
        <v>0</v>
      </c>
      <c r="AM447" s="19">
        <v>78.94736842105263</v>
      </c>
    </row>
    <row r="448" spans="22:39" x14ac:dyDescent="0.25">
      <c r="V448" s="16"/>
      <c r="W448" s="16"/>
      <c r="X448" s="17" t="s">
        <v>29</v>
      </c>
      <c r="Y448" s="18">
        <v>35</v>
      </c>
      <c r="Z448" s="18">
        <v>24</v>
      </c>
      <c r="AA448" s="18">
        <v>22</v>
      </c>
      <c r="AB448" s="18">
        <v>2</v>
      </c>
      <c r="AC448" s="18">
        <v>0</v>
      </c>
      <c r="AD448" s="18">
        <v>0</v>
      </c>
      <c r="AE448" s="18">
        <v>1</v>
      </c>
      <c r="AF448" s="18">
        <v>1</v>
      </c>
      <c r="AG448" s="18">
        <v>0</v>
      </c>
      <c r="AH448" s="18">
        <v>0</v>
      </c>
      <c r="AI448" s="18">
        <v>0</v>
      </c>
      <c r="AJ448" s="18">
        <v>0</v>
      </c>
      <c r="AK448" s="18">
        <v>11</v>
      </c>
      <c r="AL448" s="18">
        <v>0</v>
      </c>
      <c r="AM448" s="19">
        <v>68.571428571428569</v>
      </c>
    </row>
    <row r="449" spans="22:39" x14ac:dyDescent="0.25">
      <c r="V449" s="16"/>
      <c r="W449" s="16"/>
      <c r="X449" s="17" t="s">
        <v>51</v>
      </c>
      <c r="Y449" s="18">
        <v>2</v>
      </c>
      <c r="Z449" s="18">
        <v>1</v>
      </c>
      <c r="AA449" s="18">
        <v>1</v>
      </c>
      <c r="AB449" s="18">
        <v>0</v>
      </c>
      <c r="AC449" s="18">
        <v>0</v>
      </c>
      <c r="AD449" s="18">
        <v>0</v>
      </c>
      <c r="AE449" s="18">
        <v>0</v>
      </c>
      <c r="AF449" s="18">
        <v>0</v>
      </c>
      <c r="AG449" s="18">
        <v>0</v>
      </c>
      <c r="AH449" s="18">
        <v>0</v>
      </c>
      <c r="AI449" s="18">
        <v>0</v>
      </c>
      <c r="AJ449" s="18">
        <v>0</v>
      </c>
      <c r="AK449" s="18">
        <v>1</v>
      </c>
      <c r="AL449" s="18">
        <v>0</v>
      </c>
      <c r="AM449" s="19">
        <v>50</v>
      </c>
    </row>
    <row r="450" spans="22:39" x14ac:dyDescent="0.25">
      <c r="V450" s="16"/>
      <c r="W450" s="16"/>
      <c r="X450" s="17" t="s">
        <v>52</v>
      </c>
      <c r="Y450" s="18">
        <v>9</v>
      </c>
      <c r="Z450" s="18">
        <v>7</v>
      </c>
      <c r="AA450" s="18">
        <v>7</v>
      </c>
      <c r="AB450" s="18">
        <v>0</v>
      </c>
      <c r="AC450" s="18">
        <v>0</v>
      </c>
      <c r="AD450" s="18">
        <v>0</v>
      </c>
      <c r="AE450" s="18">
        <v>0</v>
      </c>
      <c r="AF450" s="18">
        <v>0</v>
      </c>
      <c r="AG450" s="18">
        <v>0</v>
      </c>
      <c r="AH450" s="18">
        <v>0</v>
      </c>
      <c r="AI450" s="18">
        <v>0</v>
      </c>
      <c r="AJ450" s="18">
        <v>0</v>
      </c>
      <c r="AK450" s="18">
        <v>2</v>
      </c>
      <c r="AL450" s="18">
        <v>0</v>
      </c>
      <c r="AM450" s="19">
        <v>77.777777777777786</v>
      </c>
    </row>
    <row r="451" spans="22:39" x14ac:dyDescent="0.25">
      <c r="V451" s="16"/>
      <c r="W451" s="16"/>
      <c r="X451" s="17" t="s">
        <v>53</v>
      </c>
      <c r="Y451" s="18">
        <v>2</v>
      </c>
      <c r="Z451" s="18">
        <v>2</v>
      </c>
      <c r="AA451" s="18">
        <v>2</v>
      </c>
      <c r="AB451" s="18">
        <v>0</v>
      </c>
      <c r="AC451" s="18">
        <v>0</v>
      </c>
      <c r="AD451" s="18">
        <v>0</v>
      </c>
      <c r="AE451" s="18">
        <v>0</v>
      </c>
      <c r="AF451" s="18">
        <v>0</v>
      </c>
      <c r="AG451" s="18">
        <v>0</v>
      </c>
      <c r="AH451" s="18">
        <v>0</v>
      </c>
      <c r="AI451" s="18">
        <v>0</v>
      </c>
      <c r="AJ451" s="18">
        <v>0</v>
      </c>
      <c r="AK451" s="18">
        <v>0</v>
      </c>
      <c r="AL451" s="18">
        <v>0</v>
      </c>
      <c r="AM451" s="19">
        <v>100</v>
      </c>
    </row>
    <row r="452" spans="22:39" x14ac:dyDescent="0.25">
      <c r="V452" s="16" t="s">
        <v>67</v>
      </c>
      <c r="W452" s="16"/>
      <c r="X452" s="17"/>
      <c r="Y452" s="18">
        <v>39466</v>
      </c>
      <c r="Z452" s="18">
        <v>20547</v>
      </c>
      <c r="AA452" s="18">
        <v>18760</v>
      </c>
      <c r="AB452" s="18">
        <v>1787</v>
      </c>
      <c r="AC452" s="18">
        <v>714</v>
      </c>
      <c r="AD452" s="18">
        <v>78</v>
      </c>
      <c r="AE452" s="18">
        <v>491</v>
      </c>
      <c r="AF452" s="18">
        <v>219</v>
      </c>
      <c r="AG452" s="18">
        <v>72</v>
      </c>
      <c r="AH452" s="18">
        <v>5</v>
      </c>
      <c r="AI452" s="18">
        <v>141</v>
      </c>
      <c r="AJ452" s="18">
        <v>67</v>
      </c>
      <c r="AK452" s="18">
        <v>18919</v>
      </c>
      <c r="AL452" s="18">
        <v>0</v>
      </c>
      <c r="AM452" s="19">
        <v>52.062534840115539</v>
      </c>
    </row>
    <row r="453" spans="22:39" x14ac:dyDescent="0.25">
      <c r="V453" s="16"/>
      <c r="W453" s="16"/>
      <c r="X453" s="17" t="s">
        <v>16</v>
      </c>
      <c r="Y453" s="18">
        <v>755</v>
      </c>
      <c r="Z453" s="18">
        <v>206</v>
      </c>
      <c r="AA453" s="18">
        <v>190</v>
      </c>
      <c r="AB453" s="18">
        <v>16</v>
      </c>
      <c r="AC453" s="18">
        <v>3</v>
      </c>
      <c r="AD453" s="18">
        <v>2</v>
      </c>
      <c r="AE453" s="18">
        <v>2</v>
      </c>
      <c r="AF453" s="18">
        <v>5</v>
      </c>
      <c r="AG453" s="18">
        <v>1</v>
      </c>
      <c r="AH453" s="18">
        <v>0</v>
      </c>
      <c r="AI453" s="18">
        <v>2</v>
      </c>
      <c r="AJ453" s="18">
        <v>1</v>
      </c>
      <c r="AK453" s="18">
        <v>549</v>
      </c>
      <c r="AL453" s="18">
        <v>0</v>
      </c>
      <c r="AM453" s="19">
        <v>27.284768211920529</v>
      </c>
    </row>
    <row r="454" spans="22:39" x14ac:dyDescent="0.25">
      <c r="V454" s="16"/>
      <c r="W454" s="16"/>
      <c r="X454" s="17" t="s">
        <v>17</v>
      </c>
      <c r="Y454" s="18">
        <v>21</v>
      </c>
      <c r="Z454" s="18">
        <v>5</v>
      </c>
      <c r="AA454" s="18">
        <v>5</v>
      </c>
      <c r="AB454" s="18">
        <v>0</v>
      </c>
      <c r="AC454" s="18">
        <v>0</v>
      </c>
      <c r="AD454" s="18">
        <v>0</v>
      </c>
      <c r="AE454" s="18">
        <v>0</v>
      </c>
      <c r="AF454" s="18">
        <v>0</v>
      </c>
      <c r="AG454" s="18">
        <v>0</v>
      </c>
      <c r="AH454" s="18">
        <v>0</v>
      </c>
      <c r="AI454" s="18">
        <v>0</v>
      </c>
      <c r="AJ454" s="18">
        <v>0</v>
      </c>
      <c r="AK454" s="18">
        <v>16</v>
      </c>
      <c r="AL454" s="18">
        <v>0</v>
      </c>
      <c r="AM454" s="19">
        <v>23.809523809523807</v>
      </c>
    </row>
    <row r="455" spans="22:39" x14ac:dyDescent="0.25">
      <c r="V455" s="16"/>
      <c r="W455" s="16"/>
      <c r="X455" s="17" t="s">
        <v>18</v>
      </c>
      <c r="Y455" s="18">
        <v>80</v>
      </c>
      <c r="Z455" s="18">
        <v>5</v>
      </c>
      <c r="AA455" s="18">
        <v>5</v>
      </c>
      <c r="AB455" s="18">
        <v>0</v>
      </c>
      <c r="AC455" s="18">
        <v>0</v>
      </c>
      <c r="AD455" s="18">
        <v>0</v>
      </c>
      <c r="AE455" s="18">
        <v>0</v>
      </c>
      <c r="AF455" s="18">
        <v>0</v>
      </c>
      <c r="AG455" s="18">
        <v>0</v>
      </c>
      <c r="AH455" s="18">
        <v>0</v>
      </c>
      <c r="AI455" s="18">
        <v>0</v>
      </c>
      <c r="AJ455" s="18">
        <v>0</v>
      </c>
      <c r="AK455" s="18">
        <v>75</v>
      </c>
      <c r="AL455" s="18">
        <v>0</v>
      </c>
      <c r="AM455" s="19">
        <v>6.25</v>
      </c>
    </row>
    <row r="456" spans="22:39" x14ac:dyDescent="0.25">
      <c r="V456" s="16"/>
      <c r="W456" s="16"/>
      <c r="X456" s="17" t="s">
        <v>19</v>
      </c>
      <c r="Y456" s="18">
        <v>3078</v>
      </c>
      <c r="Z456" s="18">
        <v>648</v>
      </c>
      <c r="AA456" s="18">
        <v>590</v>
      </c>
      <c r="AB456" s="18">
        <v>58</v>
      </c>
      <c r="AC456" s="18">
        <v>25</v>
      </c>
      <c r="AD456" s="18">
        <v>0</v>
      </c>
      <c r="AE456" s="18">
        <v>17</v>
      </c>
      <c r="AF456" s="18">
        <v>11</v>
      </c>
      <c r="AG456" s="18">
        <v>0</v>
      </c>
      <c r="AH456" s="18">
        <v>0</v>
      </c>
      <c r="AI456" s="18">
        <v>2</v>
      </c>
      <c r="AJ456" s="18">
        <v>3</v>
      </c>
      <c r="AK456" s="18">
        <v>2430</v>
      </c>
      <c r="AL456" s="18">
        <v>0</v>
      </c>
      <c r="AM456" s="19">
        <v>21.052631578947366</v>
      </c>
    </row>
    <row r="457" spans="22:39" x14ac:dyDescent="0.25">
      <c r="V457" s="16"/>
      <c r="W457" s="16"/>
      <c r="X457" s="17" t="s">
        <v>20</v>
      </c>
      <c r="Y457" s="18">
        <v>4934</v>
      </c>
      <c r="Z457" s="18">
        <v>2025</v>
      </c>
      <c r="AA457" s="18">
        <v>1870</v>
      </c>
      <c r="AB457" s="18">
        <v>155</v>
      </c>
      <c r="AC457" s="18">
        <v>57</v>
      </c>
      <c r="AD457" s="18">
        <v>9</v>
      </c>
      <c r="AE457" s="18">
        <v>43</v>
      </c>
      <c r="AF457" s="18">
        <v>31</v>
      </c>
      <c r="AG457" s="18">
        <v>0</v>
      </c>
      <c r="AH457" s="18">
        <v>0</v>
      </c>
      <c r="AI457" s="18">
        <v>8</v>
      </c>
      <c r="AJ457" s="18">
        <v>7</v>
      </c>
      <c r="AK457" s="18">
        <v>2909</v>
      </c>
      <c r="AL457" s="18">
        <v>0</v>
      </c>
      <c r="AM457" s="19">
        <v>41.041751114714224</v>
      </c>
    </row>
    <row r="458" spans="22:39" x14ac:dyDescent="0.25">
      <c r="V458" s="16"/>
      <c r="W458" s="16"/>
      <c r="X458" s="17" t="s">
        <v>23</v>
      </c>
      <c r="Y458" s="18">
        <v>286</v>
      </c>
      <c r="Z458" s="18">
        <v>118</v>
      </c>
      <c r="AA458" s="18">
        <v>107</v>
      </c>
      <c r="AB458" s="18">
        <v>11</v>
      </c>
      <c r="AC458" s="18">
        <v>7</v>
      </c>
      <c r="AD458" s="18">
        <v>0</v>
      </c>
      <c r="AE458" s="18">
        <v>0</v>
      </c>
      <c r="AF458" s="18">
        <v>2</v>
      </c>
      <c r="AG458" s="18">
        <v>1</v>
      </c>
      <c r="AH458" s="18">
        <v>0</v>
      </c>
      <c r="AI458" s="18">
        <v>0</v>
      </c>
      <c r="AJ458" s="18">
        <v>1</v>
      </c>
      <c r="AK458" s="18">
        <v>168</v>
      </c>
      <c r="AL458" s="18">
        <v>0</v>
      </c>
      <c r="AM458" s="19">
        <v>41.25874125874126</v>
      </c>
    </row>
    <row r="459" spans="22:39" x14ac:dyDescent="0.25">
      <c r="V459" s="16"/>
      <c r="W459" s="16"/>
      <c r="X459" s="17" t="s">
        <v>24</v>
      </c>
      <c r="Y459" s="18">
        <v>9805</v>
      </c>
      <c r="Z459" s="18">
        <v>3933</v>
      </c>
      <c r="AA459" s="18">
        <v>3468</v>
      </c>
      <c r="AB459" s="18">
        <v>465</v>
      </c>
      <c r="AC459" s="18">
        <v>194</v>
      </c>
      <c r="AD459" s="18">
        <v>15</v>
      </c>
      <c r="AE459" s="18">
        <v>137</v>
      </c>
      <c r="AF459" s="18">
        <v>66</v>
      </c>
      <c r="AG459" s="18">
        <v>12</v>
      </c>
      <c r="AH459" s="18">
        <v>1</v>
      </c>
      <c r="AI459" s="18">
        <v>24</v>
      </c>
      <c r="AJ459" s="18">
        <v>16</v>
      </c>
      <c r="AK459" s="18">
        <v>5872</v>
      </c>
      <c r="AL459" s="18">
        <v>0</v>
      </c>
      <c r="AM459" s="19">
        <v>40.112187659357474</v>
      </c>
    </row>
    <row r="460" spans="22:39" x14ac:dyDescent="0.25">
      <c r="V460" s="16"/>
      <c r="W460" s="16"/>
      <c r="X460" s="17" t="s">
        <v>25</v>
      </c>
      <c r="Y460" s="18">
        <v>9103</v>
      </c>
      <c r="Z460" s="18">
        <v>5529</v>
      </c>
      <c r="AA460" s="18">
        <v>4935</v>
      </c>
      <c r="AB460" s="18">
        <v>594</v>
      </c>
      <c r="AC460" s="18">
        <v>210</v>
      </c>
      <c r="AD460" s="18">
        <v>15</v>
      </c>
      <c r="AE460" s="18">
        <v>169</v>
      </c>
      <c r="AF460" s="18">
        <v>65</v>
      </c>
      <c r="AG460" s="18">
        <v>34</v>
      </c>
      <c r="AH460" s="18">
        <v>0</v>
      </c>
      <c r="AI460" s="18">
        <v>74</v>
      </c>
      <c r="AJ460" s="18">
        <v>27</v>
      </c>
      <c r="AK460" s="18">
        <v>3574</v>
      </c>
      <c r="AL460" s="18">
        <v>0</v>
      </c>
      <c r="AM460" s="19">
        <v>60.738218169834127</v>
      </c>
    </row>
    <row r="461" spans="22:39" x14ac:dyDescent="0.25">
      <c r="V461" s="16"/>
      <c r="W461" s="16"/>
      <c r="X461" s="17" t="s">
        <v>27</v>
      </c>
      <c r="Y461" s="18">
        <v>349</v>
      </c>
      <c r="Z461" s="18">
        <v>240</v>
      </c>
      <c r="AA461" s="18">
        <v>224</v>
      </c>
      <c r="AB461" s="18">
        <v>16</v>
      </c>
      <c r="AC461" s="18">
        <v>10</v>
      </c>
      <c r="AD461" s="18">
        <v>0</v>
      </c>
      <c r="AE461" s="18">
        <v>2</v>
      </c>
      <c r="AF461" s="18">
        <v>1</v>
      </c>
      <c r="AG461" s="18">
        <v>1</v>
      </c>
      <c r="AH461" s="18">
        <v>0</v>
      </c>
      <c r="AI461" s="18">
        <v>1</v>
      </c>
      <c r="AJ461" s="18">
        <v>1</v>
      </c>
      <c r="AK461" s="18">
        <v>109</v>
      </c>
      <c r="AL461" s="18">
        <v>0</v>
      </c>
      <c r="AM461" s="19">
        <v>68.767908309455578</v>
      </c>
    </row>
    <row r="462" spans="22:39" x14ac:dyDescent="0.25">
      <c r="V462" s="16"/>
      <c r="W462" s="16"/>
      <c r="X462" s="17" t="s">
        <v>28</v>
      </c>
      <c r="Y462" s="18">
        <v>3189</v>
      </c>
      <c r="Z462" s="18">
        <v>1891</v>
      </c>
      <c r="AA462" s="18">
        <v>1747</v>
      </c>
      <c r="AB462" s="18">
        <v>144</v>
      </c>
      <c r="AC462" s="18">
        <v>65</v>
      </c>
      <c r="AD462" s="18">
        <v>3</v>
      </c>
      <c r="AE462" s="18">
        <v>46</v>
      </c>
      <c r="AF462" s="18">
        <v>14</v>
      </c>
      <c r="AG462" s="18">
        <v>6</v>
      </c>
      <c r="AH462" s="18">
        <v>2</v>
      </c>
      <c r="AI462" s="18">
        <v>5</v>
      </c>
      <c r="AJ462" s="18">
        <v>3</v>
      </c>
      <c r="AK462" s="18">
        <v>1298</v>
      </c>
      <c r="AL462" s="18">
        <v>0</v>
      </c>
      <c r="AM462" s="19">
        <v>59.297585449984325</v>
      </c>
    </row>
    <row r="463" spans="22:39" x14ac:dyDescent="0.25">
      <c r="V463" s="16"/>
      <c r="W463" s="16"/>
      <c r="X463" s="17" t="s">
        <v>29</v>
      </c>
      <c r="Y463" s="18">
        <v>6153</v>
      </c>
      <c r="Z463" s="18">
        <v>4511</v>
      </c>
      <c r="AA463" s="18">
        <v>4234</v>
      </c>
      <c r="AB463" s="18">
        <v>277</v>
      </c>
      <c r="AC463" s="18">
        <v>116</v>
      </c>
      <c r="AD463" s="18">
        <v>23</v>
      </c>
      <c r="AE463" s="18">
        <v>66</v>
      </c>
      <c r="AF463" s="18">
        <v>21</v>
      </c>
      <c r="AG463" s="18">
        <v>17</v>
      </c>
      <c r="AH463" s="18">
        <v>1</v>
      </c>
      <c r="AI463" s="18">
        <v>25</v>
      </c>
      <c r="AJ463" s="18">
        <v>8</v>
      </c>
      <c r="AK463" s="18">
        <v>1642</v>
      </c>
      <c r="AL463" s="18">
        <v>0</v>
      </c>
      <c r="AM463" s="19">
        <v>73.313830651714611</v>
      </c>
    </row>
    <row r="464" spans="22:39" x14ac:dyDescent="0.25">
      <c r="V464" s="16"/>
      <c r="W464" s="16"/>
      <c r="X464" s="17" t="s">
        <v>51</v>
      </c>
      <c r="Y464" s="18">
        <v>361</v>
      </c>
      <c r="Z464" s="18">
        <v>278</v>
      </c>
      <c r="AA464" s="18">
        <v>264</v>
      </c>
      <c r="AB464" s="18">
        <v>14</v>
      </c>
      <c r="AC464" s="18">
        <v>7</v>
      </c>
      <c r="AD464" s="18">
        <v>3</v>
      </c>
      <c r="AE464" s="18">
        <v>2</v>
      </c>
      <c r="AF464" s="18">
        <v>2</v>
      </c>
      <c r="AG464" s="18">
        <v>0</v>
      </c>
      <c r="AH464" s="18">
        <v>0</v>
      </c>
      <c r="AI464" s="18">
        <v>0</v>
      </c>
      <c r="AJ464" s="18">
        <v>0</v>
      </c>
      <c r="AK464" s="18">
        <v>83</v>
      </c>
      <c r="AL464" s="18">
        <v>0</v>
      </c>
      <c r="AM464" s="19">
        <v>77.00831024930747</v>
      </c>
    </row>
    <row r="465" spans="22:39" x14ac:dyDescent="0.25">
      <c r="V465" s="16"/>
      <c r="W465" s="16"/>
      <c r="X465" s="17" t="s">
        <v>52</v>
      </c>
      <c r="Y465" s="18">
        <v>1243</v>
      </c>
      <c r="Z465" s="18">
        <v>1079</v>
      </c>
      <c r="AA465" s="18">
        <v>1044</v>
      </c>
      <c r="AB465" s="18">
        <v>35</v>
      </c>
      <c r="AC465" s="18">
        <v>20</v>
      </c>
      <c r="AD465" s="18">
        <v>7</v>
      </c>
      <c r="AE465" s="18">
        <v>7</v>
      </c>
      <c r="AF465" s="18">
        <v>0</v>
      </c>
      <c r="AG465" s="18">
        <v>0</v>
      </c>
      <c r="AH465" s="18">
        <v>1</v>
      </c>
      <c r="AI465" s="18">
        <v>0</v>
      </c>
      <c r="AJ465" s="18">
        <v>0</v>
      </c>
      <c r="AK465" s="18">
        <v>164</v>
      </c>
      <c r="AL465" s="18">
        <v>0</v>
      </c>
      <c r="AM465" s="19">
        <v>86.806114239742556</v>
      </c>
    </row>
    <row r="466" spans="22:39" x14ac:dyDescent="0.25">
      <c r="V466" s="16"/>
      <c r="W466" s="16"/>
      <c r="X466" s="17" t="s">
        <v>53</v>
      </c>
      <c r="Y466" s="18">
        <v>105</v>
      </c>
      <c r="Z466" s="18">
        <v>79</v>
      </c>
      <c r="AA466" s="18">
        <v>77</v>
      </c>
      <c r="AB466" s="18">
        <v>2</v>
      </c>
      <c r="AC466" s="18">
        <v>0</v>
      </c>
      <c r="AD466" s="18">
        <v>1</v>
      </c>
      <c r="AE466" s="18">
        <v>0</v>
      </c>
      <c r="AF466" s="18">
        <v>1</v>
      </c>
      <c r="AG466" s="18">
        <v>0</v>
      </c>
      <c r="AH466" s="18">
        <v>0</v>
      </c>
      <c r="AI466" s="18">
        <v>0</v>
      </c>
      <c r="AJ466" s="18">
        <v>0</v>
      </c>
      <c r="AK466" s="18">
        <v>26</v>
      </c>
      <c r="AL466" s="18">
        <v>0</v>
      </c>
      <c r="AM466" s="19">
        <v>75.238095238095241</v>
      </c>
    </row>
    <row r="467" spans="22:39" x14ac:dyDescent="0.25">
      <c r="V467" s="16"/>
      <c r="W467" s="16"/>
      <c r="X467" s="17" t="s">
        <v>34</v>
      </c>
      <c r="Y467" s="18">
        <v>4</v>
      </c>
      <c r="Z467" s="18">
        <v>0</v>
      </c>
      <c r="AA467" s="18">
        <v>0</v>
      </c>
      <c r="AB467" s="18">
        <v>0</v>
      </c>
      <c r="AC467" s="18">
        <v>0</v>
      </c>
      <c r="AD467" s="18">
        <v>0</v>
      </c>
      <c r="AE467" s="18">
        <v>0</v>
      </c>
      <c r="AF467" s="18">
        <v>0</v>
      </c>
      <c r="AG467" s="18">
        <v>0</v>
      </c>
      <c r="AH467" s="18">
        <v>0</v>
      </c>
      <c r="AI467" s="18">
        <v>0</v>
      </c>
      <c r="AJ467" s="18">
        <v>0</v>
      </c>
      <c r="AK467" s="18">
        <v>4</v>
      </c>
      <c r="AL467" s="18">
        <v>0</v>
      </c>
      <c r="AM467" s="19">
        <v>0</v>
      </c>
    </row>
    <row r="468" spans="22:39" x14ac:dyDescent="0.25">
      <c r="V468" s="16"/>
      <c r="W468" s="16" t="s">
        <v>35</v>
      </c>
      <c r="X468" s="17"/>
      <c r="Y468" s="18">
        <v>17652</v>
      </c>
      <c r="Z468" s="18">
        <v>11625</v>
      </c>
      <c r="AA468" s="18">
        <v>10516</v>
      </c>
      <c r="AB468" s="18">
        <v>1109</v>
      </c>
      <c r="AC468" s="18">
        <v>442</v>
      </c>
      <c r="AD468" s="18">
        <v>46</v>
      </c>
      <c r="AE468" s="18">
        <v>331</v>
      </c>
      <c r="AF468" s="18">
        <v>159</v>
      </c>
      <c r="AG468" s="18">
        <v>25</v>
      </c>
      <c r="AH468" s="18">
        <v>1</v>
      </c>
      <c r="AI468" s="18">
        <v>76</v>
      </c>
      <c r="AJ468" s="18">
        <v>29</v>
      </c>
      <c r="AK468" s="18">
        <v>6027</v>
      </c>
      <c r="AL468" s="18">
        <v>0</v>
      </c>
      <c r="AM468" s="19">
        <v>65.856560163154327</v>
      </c>
    </row>
    <row r="469" spans="22:39" x14ac:dyDescent="0.25">
      <c r="V469" s="16"/>
      <c r="W469" s="16"/>
      <c r="X469" s="17" t="s">
        <v>16</v>
      </c>
      <c r="Y469" s="18">
        <v>310</v>
      </c>
      <c r="Z469" s="18">
        <v>148</v>
      </c>
      <c r="AA469" s="18">
        <v>134</v>
      </c>
      <c r="AB469" s="18">
        <v>14</v>
      </c>
      <c r="AC469" s="18">
        <v>2</v>
      </c>
      <c r="AD469" s="18">
        <v>2</v>
      </c>
      <c r="AE469" s="18">
        <v>2</v>
      </c>
      <c r="AF469" s="18">
        <v>5</v>
      </c>
      <c r="AG469" s="18">
        <v>1</v>
      </c>
      <c r="AH469" s="18">
        <v>0</v>
      </c>
      <c r="AI469" s="18">
        <v>1</v>
      </c>
      <c r="AJ469" s="18">
        <v>1</v>
      </c>
      <c r="AK469" s="18">
        <v>162</v>
      </c>
      <c r="AL469" s="18">
        <v>0</v>
      </c>
      <c r="AM469" s="19">
        <v>47.741935483870968</v>
      </c>
    </row>
    <row r="470" spans="22:39" x14ac:dyDescent="0.25">
      <c r="V470" s="16"/>
      <c r="W470" s="16"/>
      <c r="X470" s="17" t="s">
        <v>17</v>
      </c>
      <c r="Y470" s="18">
        <v>12</v>
      </c>
      <c r="Z470" s="18">
        <v>5</v>
      </c>
      <c r="AA470" s="18">
        <v>5</v>
      </c>
      <c r="AB470" s="18">
        <v>0</v>
      </c>
      <c r="AC470" s="18">
        <v>0</v>
      </c>
      <c r="AD470" s="18">
        <v>0</v>
      </c>
      <c r="AE470" s="18">
        <v>0</v>
      </c>
      <c r="AF470" s="18">
        <v>0</v>
      </c>
      <c r="AG470" s="18">
        <v>0</v>
      </c>
      <c r="AH470" s="18">
        <v>0</v>
      </c>
      <c r="AI470" s="18">
        <v>0</v>
      </c>
      <c r="AJ470" s="18">
        <v>0</v>
      </c>
      <c r="AK470" s="18">
        <v>7</v>
      </c>
      <c r="AL470" s="18">
        <v>0</v>
      </c>
      <c r="AM470" s="19">
        <v>41.666666666666671</v>
      </c>
    </row>
    <row r="471" spans="22:39" x14ac:dyDescent="0.25">
      <c r="V471" s="16"/>
      <c r="W471" s="16"/>
      <c r="X471" s="17" t="s">
        <v>18</v>
      </c>
      <c r="Y471" s="18">
        <v>46</v>
      </c>
      <c r="Z471" s="18">
        <v>3</v>
      </c>
      <c r="AA471" s="18">
        <v>3</v>
      </c>
      <c r="AB471" s="18">
        <v>0</v>
      </c>
      <c r="AC471" s="18">
        <v>0</v>
      </c>
      <c r="AD471" s="18">
        <v>0</v>
      </c>
      <c r="AE471" s="18">
        <v>0</v>
      </c>
      <c r="AF471" s="18">
        <v>0</v>
      </c>
      <c r="AG471" s="18">
        <v>0</v>
      </c>
      <c r="AH471" s="18">
        <v>0</v>
      </c>
      <c r="AI471" s="18">
        <v>0</v>
      </c>
      <c r="AJ471" s="18">
        <v>0</v>
      </c>
      <c r="AK471" s="18">
        <v>43</v>
      </c>
      <c r="AL471" s="18">
        <v>0</v>
      </c>
      <c r="AM471" s="19">
        <v>6.5217391304347823</v>
      </c>
    </row>
    <row r="472" spans="22:39" x14ac:dyDescent="0.25">
      <c r="V472" s="16"/>
      <c r="W472" s="16"/>
      <c r="X472" s="17" t="s">
        <v>19</v>
      </c>
      <c r="Y472" s="18">
        <v>1452</v>
      </c>
      <c r="Z472" s="18">
        <v>474</v>
      </c>
      <c r="AA472" s="18">
        <v>428</v>
      </c>
      <c r="AB472" s="18">
        <v>46</v>
      </c>
      <c r="AC472" s="18">
        <v>19</v>
      </c>
      <c r="AD472" s="18">
        <v>0</v>
      </c>
      <c r="AE472" s="18">
        <v>16</v>
      </c>
      <c r="AF472" s="18">
        <v>9</v>
      </c>
      <c r="AG472" s="18">
        <v>0</v>
      </c>
      <c r="AH472" s="18">
        <v>0</v>
      </c>
      <c r="AI472" s="18">
        <v>1</v>
      </c>
      <c r="AJ472" s="18">
        <v>1</v>
      </c>
      <c r="AK472" s="18">
        <v>978</v>
      </c>
      <c r="AL472" s="18">
        <v>0</v>
      </c>
      <c r="AM472" s="19">
        <v>32.644628099173559</v>
      </c>
    </row>
    <row r="473" spans="22:39" x14ac:dyDescent="0.25">
      <c r="V473" s="16"/>
      <c r="W473" s="16"/>
      <c r="X473" s="17" t="s">
        <v>20</v>
      </c>
      <c r="Y473" s="18">
        <v>2426</v>
      </c>
      <c r="Z473" s="18">
        <v>1496</v>
      </c>
      <c r="AA473" s="18">
        <v>1367</v>
      </c>
      <c r="AB473" s="18">
        <v>129</v>
      </c>
      <c r="AC473" s="18">
        <v>48</v>
      </c>
      <c r="AD473" s="18">
        <v>5</v>
      </c>
      <c r="AE473" s="18">
        <v>41</v>
      </c>
      <c r="AF473" s="18">
        <v>27</v>
      </c>
      <c r="AG473" s="18">
        <v>0</v>
      </c>
      <c r="AH473" s="18">
        <v>0</v>
      </c>
      <c r="AI473" s="18">
        <v>6</v>
      </c>
      <c r="AJ473" s="18">
        <v>2</v>
      </c>
      <c r="AK473" s="18">
        <v>930</v>
      </c>
      <c r="AL473" s="18">
        <v>0</v>
      </c>
      <c r="AM473" s="19">
        <v>61.665292662819461</v>
      </c>
    </row>
    <row r="474" spans="22:39" x14ac:dyDescent="0.25">
      <c r="V474" s="16"/>
      <c r="W474" s="16"/>
      <c r="X474" s="17" t="s">
        <v>23</v>
      </c>
      <c r="Y474" s="18">
        <v>133</v>
      </c>
      <c r="Z474" s="18">
        <v>82</v>
      </c>
      <c r="AA474" s="18">
        <v>73</v>
      </c>
      <c r="AB474" s="18">
        <v>9</v>
      </c>
      <c r="AC474" s="18">
        <v>6</v>
      </c>
      <c r="AD474" s="18">
        <v>0</v>
      </c>
      <c r="AE474" s="18">
        <v>0</v>
      </c>
      <c r="AF474" s="18">
        <v>2</v>
      </c>
      <c r="AG474" s="18">
        <v>1</v>
      </c>
      <c r="AH474" s="18">
        <v>0</v>
      </c>
      <c r="AI474" s="18">
        <v>0</v>
      </c>
      <c r="AJ474" s="18">
        <v>0</v>
      </c>
      <c r="AK474" s="18">
        <v>51</v>
      </c>
      <c r="AL474" s="18">
        <v>0</v>
      </c>
      <c r="AM474" s="19">
        <v>61.65413533834586</v>
      </c>
    </row>
    <row r="475" spans="22:39" x14ac:dyDescent="0.25">
      <c r="V475" s="16"/>
      <c r="W475" s="16"/>
      <c r="X475" s="17" t="s">
        <v>24</v>
      </c>
      <c r="Y475" s="18">
        <v>4879</v>
      </c>
      <c r="Z475" s="18">
        <v>2738</v>
      </c>
      <c r="AA475" s="18">
        <v>2383</v>
      </c>
      <c r="AB475" s="18">
        <v>355</v>
      </c>
      <c r="AC475" s="18">
        <v>148</v>
      </c>
      <c r="AD475" s="18">
        <v>12</v>
      </c>
      <c r="AE475" s="18">
        <v>112</v>
      </c>
      <c r="AF475" s="18">
        <v>53</v>
      </c>
      <c r="AG475" s="18">
        <v>6</v>
      </c>
      <c r="AH475" s="18">
        <v>0</v>
      </c>
      <c r="AI475" s="18">
        <v>14</v>
      </c>
      <c r="AJ475" s="18">
        <v>10</v>
      </c>
      <c r="AK475" s="18">
        <v>2141</v>
      </c>
      <c r="AL475" s="18">
        <v>0</v>
      </c>
      <c r="AM475" s="19">
        <v>56.118056978889122</v>
      </c>
    </row>
    <row r="476" spans="22:39" x14ac:dyDescent="0.25">
      <c r="V476" s="16"/>
      <c r="W476" s="16"/>
      <c r="X476" s="17" t="s">
        <v>25</v>
      </c>
      <c r="Y476" s="18">
        <v>4229</v>
      </c>
      <c r="Z476" s="18">
        <v>3322</v>
      </c>
      <c r="AA476" s="18">
        <v>2965</v>
      </c>
      <c r="AB476" s="18">
        <v>357</v>
      </c>
      <c r="AC476" s="18">
        <v>124</v>
      </c>
      <c r="AD476" s="18">
        <v>12</v>
      </c>
      <c r="AE476" s="18">
        <v>110</v>
      </c>
      <c r="AF476" s="18">
        <v>43</v>
      </c>
      <c r="AG476" s="18">
        <v>13</v>
      </c>
      <c r="AH476" s="18">
        <v>0</v>
      </c>
      <c r="AI476" s="18">
        <v>44</v>
      </c>
      <c r="AJ476" s="18">
        <v>11</v>
      </c>
      <c r="AK476" s="18">
        <v>907</v>
      </c>
      <c r="AL476" s="18">
        <v>0</v>
      </c>
      <c r="AM476" s="19">
        <v>78.552849373374329</v>
      </c>
    </row>
    <row r="477" spans="22:39" x14ac:dyDescent="0.25">
      <c r="V477" s="16"/>
      <c r="W477" s="16"/>
      <c r="X477" s="17" t="s">
        <v>27</v>
      </c>
      <c r="Y477" s="18">
        <v>141</v>
      </c>
      <c r="Z477" s="18">
        <v>111</v>
      </c>
      <c r="AA477" s="18">
        <v>105</v>
      </c>
      <c r="AB477" s="18">
        <v>6</v>
      </c>
      <c r="AC477" s="18">
        <v>5</v>
      </c>
      <c r="AD477" s="18">
        <v>0</v>
      </c>
      <c r="AE477" s="18">
        <v>1</v>
      </c>
      <c r="AF477" s="18">
        <v>0</v>
      </c>
      <c r="AG477" s="18">
        <v>0</v>
      </c>
      <c r="AH477" s="18">
        <v>0</v>
      </c>
      <c r="AI477" s="18">
        <v>0</v>
      </c>
      <c r="AJ477" s="18">
        <v>0</v>
      </c>
      <c r="AK477" s="18">
        <v>30</v>
      </c>
      <c r="AL477" s="18">
        <v>0</v>
      </c>
      <c r="AM477" s="19">
        <v>78.723404255319153</v>
      </c>
    </row>
    <row r="478" spans="22:39" x14ac:dyDescent="0.25">
      <c r="V478" s="16"/>
      <c r="W478" s="16"/>
      <c r="X478" s="17" t="s">
        <v>28</v>
      </c>
      <c r="Y478" s="18">
        <v>1246</v>
      </c>
      <c r="Z478" s="18">
        <v>897</v>
      </c>
      <c r="AA478" s="18">
        <v>837</v>
      </c>
      <c r="AB478" s="18">
        <v>60</v>
      </c>
      <c r="AC478" s="18">
        <v>21</v>
      </c>
      <c r="AD478" s="18">
        <v>1</v>
      </c>
      <c r="AE478" s="18">
        <v>24</v>
      </c>
      <c r="AF478" s="18">
        <v>6</v>
      </c>
      <c r="AG478" s="18">
        <v>1</v>
      </c>
      <c r="AH478" s="18">
        <v>1</v>
      </c>
      <c r="AI478" s="18">
        <v>4</v>
      </c>
      <c r="AJ478" s="18">
        <v>2</v>
      </c>
      <c r="AK478" s="18">
        <v>349</v>
      </c>
      <c r="AL478" s="18">
        <v>0</v>
      </c>
      <c r="AM478" s="19">
        <v>71.990369181380416</v>
      </c>
    </row>
    <row r="479" spans="22:39" x14ac:dyDescent="0.25">
      <c r="V479" s="16"/>
      <c r="W479" s="16"/>
      <c r="X479" s="17" t="s">
        <v>29</v>
      </c>
      <c r="Y479" s="18">
        <v>2219</v>
      </c>
      <c r="Z479" s="18">
        <v>1845</v>
      </c>
      <c r="AA479" s="18">
        <v>1734</v>
      </c>
      <c r="AB479" s="18">
        <v>111</v>
      </c>
      <c r="AC479" s="18">
        <v>57</v>
      </c>
      <c r="AD479" s="18">
        <v>9</v>
      </c>
      <c r="AE479" s="18">
        <v>23</v>
      </c>
      <c r="AF479" s="18">
        <v>11</v>
      </c>
      <c r="AG479" s="18">
        <v>3</v>
      </c>
      <c r="AH479" s="18">
        <v>0</v>
      </c>
      <c r="AI479" s="18">
        <v>6</v>
      </c>
      <c r="AJ479" s="18">
        <v>2</v>
      </c>
      <c r="AK479" s="18">
        <v>374</v>
      </c>
      <c r="AL479" s="18">
        <v>0</v>
      </c>
      <c r="AM479" s="19">
        <v>83.145561063542146</v>
      </c>
    </row>
    <row r="480" spans="22:39" x14ac:dyDescent="0.25">
      <c r="V480" s="16"/>
      <c r="W480" s="16"/>
      <c r="X480" s="17" t="s">
        <v>51</v>
      </c>
      <c r="Y480" s="18">
        <v>103</v>
      </c>
      <c r="Z480" s="18">
        <v>93</v>
      </c>
      <c r="AA480" s="18">
        <v>89</v>
      </c>
      <c r="AB480" s="18">
        <v>4</v>
      </c>
      <c r="AC480" s="18">
        <v>2</v>
      </c>
      <c r="AD480" s="18">
        <v>0</v>
      </c>
      <c r="AE480" s="18">
        <v>0</v>
      </c>
      <c r="AF480" s="18">
        <v>2</v>
      </c>
      <c r="AG480" s="18">
        <v>0</v>
      </c>
      <c r="AH480" s="18">
        <v>0</v>
      </c>
      <c r="AI480" s="18">
        <v>0</v>
      </c>
      <c r="AJ480" s="18">
        <v>0</v>
      </c>
      <c r="AK480" s="18">
        <v>10</v>
      </c>
      <c r="AL480" s="18">
        <v>0</v>
      </c>
      <c r="AM480" s="19">
        <v>90.291262135922338</v>
      </c>
    </row>
    <row r="481" spans="22:39" x14ac:dyDescent="0.25">
      <c r="V481" s="16"/>
      <c r="W481" s="16"/>
      <c r="X481" s="17" t="s">
        <v>52</v>
      </c>
      <c r="Y481" s="18">
        <v>417</v>
      </c>
      <c r="Z481" s="18">
        <v>382</v>
      </c>
      <c r="AA481" s="18">
        <v>365</v>
      </c>
      <c r="AB481" s="18">
        <v>17</v>
      </c>
      <c r="AC481" s="18">
        <v>10</v>
      </c>
      <c r="AD481" s="18">
        <v>5</v>
      </c>
      <c r="AE481" s="18">
        <v>2</v>
      </c>
      <c r="AF481" s="18">
        <v>0</v>
      </c>
      <c r="AG481" s="18">
        <v>0</v>
      </c>
      <c r="AH481" s="18">
        <v>0</v>
      </c>
      <c r="AI481" s="18">
        <v>0</v>
      </c>
      <c r="AJ481" s="18">
        <v>0</v>
      </c>
      <c r="AK481" s="18">
        <v>35</v>
      </c>
      <c r="AL481" s="18">
        <v>0</v>
      </c>
      <c r="AM481" s="19">
        <v>91.606714628297354</v>
      </c>
    </row>
    <row r="482" spans="22:39" x14ac:dyDescent="0.25">
      <c r="V482" s="16"/>
      <c r="W482" s="16"/>
      <c r="X482" s="17" t="s">
        <v>53</v>
      </c>
      <c r="Y482" s="18">
        <v>37</v>
      </c>
      <c r="Z482" s="18">
        <v>29</v>
      </c>
      <c r="AA482" s="18">
        <v>28</v>
      </c>
      <c r="AB482" s="18">
        <v>1</v>
      </c>
      <c r="AC482" s="18">
        <v>0</v>
      </c>
      <c r="AD482" s="18">
        <v>0</v>
      </c>
      <c r="AE482" s="18">
        <v>0</v>
      </c>
      <c r="AF482" s="18">
        <v>1</v>
      </c>
      <c r="AG482" s="18">
        <v>0</v>
      </c>
      <c r="AH482" s="18">
        <v>0</v>
      </c>
      <c r="AI482" s="18">
        <v>0</v>
      </c>
      <c r="AJ482" s="18">
        <v>0</v>
      </c>
      <c r="AK482" s="18">
        <v>8</v>
      </c>
      <c r="AL482" s="18">
        <v>0</v>
      </c>
      <c r="AM482" s="19">
        <v>78.378378378378372</v>
      </c>
    </row>
    <row r="483" spans="22:39" x14ac:dyDescent="0.25">
      <c r="V483" s="16"/>
      <c r="W483" s="16"/>
      <c r="X483" s="17" t="s">
        <v>34</v>
      </c>
      <c r="Y483" s="18">
        <v>2</v>
      </c>
      <c r="Z483" s="18">
        <v>0</v>
      </c>
      <c r="AA483" s="18">
        <v>0</v>
      </c>
      <c r="AB483" s="18">
        <v>0</v>
      </c>
      <c r="AC483" s="18">
        <v>0</v>
      </c>
      <c r="AD483" s="18">
        <v>0</v>
      </c>
      <c r="AE483" s="18">
        <v>0</v>
      </c>
      <c r="AF483" s="18">
        <v>0</v>
      </c>
      <c r="AG483" s="18">
        <v>0</v>
      </c>
      <c r="AH483" s="18">
        <v>0</v>
      </c>
      <c r="AI483" s="18">
        <v>0</v>
      </c>
      <c r="AJ483" s="18">
        <v>0</v>
      </c>
      <c r="AK483" s="18">
        <v>2</v>
      </c>
      <c r="AL483" s="18">
        <v>0</v>
      </c>
      <c r="AM483" s="19">
        <v>0</v>
      </c>
    </row>
    <row r="484" spans="22:39" x14ac:dyDescent="0.25">
      <c r="V484" s="16"/>
      <c r="W484" s="16" t="s">
        <v>37</v>
      </c>
      <c r="X484" s="17"/>
      <c r="Y484" s="18">
        <v>21814</v>
      </c>
      <c r="Z484" s="18">
        <v>8922</v>
      </c>
      <c r="AA484" s="18">
        <v>8244</v>
      </c>
      <c r="AB484" s="18">
        <v>678</v>
      </c>
      <c r="AC484" s="18">
        <v>272</v>
      </c>
      <c r="AD484" s="18">
        <v>32</v>
      </c>
      <c r="AE484" s="18">
        <v>160</v>
      </c>
      <c r="AF484" s="18">
        <v>60</v>
      </c>
      <c r="AG484" s="18">
        <v>47</v>
      </c>
      <c r="AH484" s="18">
        <v>4</v>
      </c>
      <c r="AI484" s="18">
        <v>65</v>
      </c>
      <c r="AJ484" s="18">
        <v>38</v>
      </c>
      <c r="AK484" s="18">
        <v>12892</v>
      </c>
      <c r="AL484" s="18">
        <v>0</v>
      </c>
      <c r="AM484" s="19">
        <v>40.900339231686075</v>
      </c>
    </row>
    <row r="485" spans="22:39" x14ac:dyDescent="0.25">
      <c r="V485" s="16"/>
      <c r="W485" s="16"/>
      <c r="X485" s="17" t="s">
        <v>16</v>
      </c>
      <c r="Y485" s="18">
        <v>445</v>
      </c>
      <c r="Z485" s="18">
        <v>58</v>
      </c>
      <c r="AA485" s="18">
        <v>56</v>
      </c>
      <c r="AB485" s="18">
        <v>2</v>
      </c>
      <c r="AC485" s="18">
        <v>1</v>
      </c>
      <c r="AD485" s="18">
        <v>0</v>
      </c>
      <c r="AE485" s="18">
        <v>0</v>
      </c>
      <c r="AF485" s="18">
        <v>0</v>
      </c>
      <c r="AG485" s="18">
        <v>0</v>
      </c>
      <c r="AH485" s="18">
        <v>0</v>
      </c>
      <c r="AI485" s="18">
        <v>1</v>
      </c>
      <c r="AJ485" s="18">
        <v>0</v>
      </c>
      <c r="AK485" s="18">
        <v>387</v>
      </c>
      <c r="AL485" s="18">
        <v>0</v>
      </c>
      <c r="AM485" s="19">
        <v>13.033707865168539</v>
      </c>
    </row>
    <row r="486" spans="22:39" x14ac:dyDescent="0.25">
      <c r="V486" s="16"/>
      <c r="W486" s="16"/>
      <c r="X486" s="17" t="s">
        <v>17</v>
      </c>
      <c r="Y486" s="18">
        <v>9</v>
      </c>
      <c r="Z486" s="18">
        <v>0</v>
      </c>
      <c r="AA486" s="18">
        <v>0</v>
      </c>
      <c r="AB486" s="18">
        <v>0</v>
      </c>
      <c r="AC486" s="18">
        <v>0</v>
      </c>
      <c r="AD486" s="18">
        <v>0</v>
      </c>
      <c r="AE486" s="18">
        <v>0</v>
      </c>
      <c r="AF486" s="18">
        <v>0</v>
      </c>
      <c r="AG486" s="18">
        <v>0</v>
      </c>
      <c r="AH486" s="18">
        <v>0</v>
      </c>
      <c r="AI486" s="18">
        <v>0</v>
      </c>
      <c r="AJ486" s="18">
        <v>0</v>
      </c>
      <c r="AK486" s="18">
        <v>9</v>
      </c>
      <c r="AL486" s="18">
        <v>0</v>
      </c>
      <c r="AM486" s="19">
        <v>0</v>
      </c>
    </row>
    <row r="487" spans="22:39" x14ac:dyDescent="0.25">
      <c r="V487" s="16"/>
      <c r="W487" s="16"/>
      <c r="X487" s="17" t="s">
        <v>18</v>
      </c>
      <c r="Y487" s="18">
        <v>34</v>
      </c>
      <c r="Z487" s="18">
        <v>2</v>
      </c>
      <c r="AA487" s="18">
        <v>2</v>
      </c>
      <c r="AB487" s="18">
        <v>0</v>
      </c>
      <c r="AC487" s="18">
        <v>0</v>
      </c>
      <c r="AD487" s="18">
        <v>0</v>
      </c>
      <c r="AE487" s="18">
        <v>0</v>
      </c>
      <c r="AF487" s="18">
        <v>0</v>
      </c>
      <c r="AG487" s="18">
        <v>0</v>
      </c>
      <c r="AH487" s="18">
        <v>0</v>
      </c>
      <c r="AI487" s="18">
        <v>0</v>
      </c>
      <c r="AJ487" s="18">
        <v>0</v>
      </c>
      <c r="AK487" s="18">
        <v>32</v>
      </c>
      <c r="AL487" s="18">
        <v>0</v>
      </c>
      <c r="AM487" s="19">
        <v>5.8823529411764701</v>
      </c>
    </row>
    <row r="488" spans="22:39" x14ac:dyDescent="0.25">
      <c r="V488" s="16"/>
      <c r="W488" s="16"/>
      <c r="X488" s="17" t="s">
        <v>19</v>
      </c>
      <c r="Y488" s="18">
        <v>1626</v>
      </c>
      <c r="Z488" s="18">
        <v>174</v>
      </c>
      <c r="AA488" s="18">
        <v>162</v>
      </c>
      <c r="AB488" s="18">
        <v>12</v>
      </c>
      <c r="AC488" s="18">
        <v>6</v>
      </c>
      <c r="AD488" s="18">
        <v>0</v>
      </c>
      <c r="AE488" s="18">
        <v>1</v>
      </c>
      <c r="AF488" s="18">
        <v>2</v>
      </c>
      <c r="AG488" s="18">
        <v>0</v>
      </c>
      <c r="AH488" s="18">
        <v>0</v>
      </c>
      <c r="AI488" s="18">
        <v>1</v>
      </c>
      <c r="AJ488" s="18">
        <v>2</v>
      </c>
      <c r="AK488" s="18">
        <v>1452</v>
      </c>
      <c r="AL488" s="18">
        <v>0</v>
      </c>
      <c r="AM488" s="19">
        <v>10.701107011070111</v>
      </c>
    </row>
    <row r="489" spans="22:39" x14ac:dyDescent="0.25">
      <c r="V489" s="16"/>
      <c r="W489" s="16"/>
      <c r="X489" s="17" t="s">
        <v>20</v>
      </c>
      <c r="Y489" s="18">
        <v>2508</v>
      </c>
      <c r="Z489" s="18">
        <v>529</v>
      </c>
      <c r="AA489" s="18">
        <v>503</v>
      </c>
      <c r="AB489" s="18">
        <v>26</v>
      </c>
      <c r="AC489" s="18">
        <v>9</v>
      </c>
      <c r="AD489" s="18">
        <v>4</v>
      </c>
      <c r="AE489" s="18">
        <v>2</v>
      </c>
      <c r="AF489" s="18">
        <v>4</v>
      </c>
      <c r="AG489" s="18">
        <v>0</v>
      </c>
      <c r="AH489" s="18">
        <v>0</v>
      </c>
      <c r="AI489" s="18">
        <v>2</v>
      </c>
      <c r="AJ489" s="18">
        <v>5</v>
      </c>
      <c r="AK489" s="18">
        <v>1979</v>
      </c>
      <c r="AL489" s="18">
        <v>0</v>
      </c>
      <c r="AM489" s="19">
        <v>21.092503987240828</v>
      </c>
    </row>
    <row r="490" spans="22:39" x14ac:dyDescent="0.25">
      <c r="V490" s="16"/>
      <c r="W490" s="16"/>
      <c r="X490" s="17" t="s">
        <v>23</v>
      </c>
      <c r="Y490" s="18">
        <v>153</v>
      </c>
      <c r="Z490" s="18">
        <v>36</v>
      </c>
      <c r="AA490" s="18">
        <v>34</v>
      </c>
      <c r="AB490" s="18">
        <v>2</v>
      </c>
      <c r="AC490" s="18">
        <v>1</v>
      </c>
      <c r="AD490" s="18">
        <v>0</v>
      </c>
      <c r="AE490" s="18">
        <v>0</v>
      </c>
      <c r="AF490" s="18">
        <v>0</v>
      </c>
      <c r="AG490" s="18">
        <v>0</v>
      </c>
      <c r="AH490" s="18">
        <v>0</v>
      </c>
      <c r="AI490" s="18">
        <v>0</v>
      </c>
      <c r="AJ490" s="18">
        <v>1</v>
      </c>
      <c r="AK490" s="18">
        <v>117</v>
      </c>
      <c r="AL490" s="18">
        <v>0</v>
      </c>
      <c r="AM490" s="19">
        <v>23.52941176470588</v>
      </c>
    </row>
    <row r="491" spans="22:39" x14ac:dyDescent="0.25">
      <c r="V491" s="16"/>
      <c r="W491" s="16"/>
      <c r="X491" s="17" t="s">
        <v>24</v>
      </c>
      <c r="Y491" s="18">
        <v>4926</v>
      </c>
      <c r="Z491" s="18">
        <v>1195</v>
      </c>
      <c r="AA491" s="18">
        <v>1085</v>
      </c>
      <c r="AB491" s="18">
        <v>110</v>
      </c>
      <c r="AC491" s="18">
        <v>46</v>
      </c>
      <c r="AD491" s="18">
        <v>3</v>
      </c>
      <c r="AE491" s="18">
        <v>25</v>
      </c>
      <c r="AF491" s="18">
        <v>13</v>
      </c>
      <c r="AG491" s="18">
        <v>6</v>
      </c>
      <c r="AH491" s="18">
        <v>1</v>
      </c>
      <c r="AI491" s="18">
        <v>10</v>
      </c>
      <c r="AJ491" s="18">
        <v>6</v>
      </c>
      <c r="AK491" s="18">
        <v>3731</v>
      </c>
      <c r="AL491" s="18">
        <v>0</v>
      </c>
      <c r="AM491" s="19">
        <v>24.259033698741373</v>
      </c>
    </row>
    <row r="492" spans="22:39" x14ac:dyDescent="0.25">
      <c r="V492" s="16"/>
      <c r="W492" s="16"/>
      <c r="X492" s="17" t="s">
        <v>25</v>
      </c>
      <c r="Y492" s="18">
        <v>4874</v>
      </c>
      <c r="Z492" s="18">
        <v>2207</v>
      </c>
      <c r="AA492" s="18">
        <v>1970</v>
      </c>
      <c r="AB492" s="18">
        <v>237</v>
      </c>
      <c r="AC492" s="18">
        <v>86</v>
      </c>
      <c r="AD492" s="18">
        <v>3</v>
      </c>
      <c r="AE492" s="18">
        <v>59</v>
      </c>
      <c r="AF492" s="18">
        <v>22</v>
      </c>
      <c r="AG492" s="18">
        <v>21</v>
      </c>
      <c r="AH492" s="18">
        <v>0</v>
      </c>
      <c r="AI492" s="18">
        <v>30</v>
      </c>
      <c r="AJ492" s="18">
        <v>16</v>
      </c>
      <c r="AK492" s="18">
        <v>2667</v>
      </c>
      <c r="AL492" s="18">
        <v>0</v>
      </c>
      <c r="AM492" s="19">
        <v>45.281083299138288</v>
      </c>
    </row>
    <row r="493" spans="22:39" x14ac:dyDescent="0.25">
      <c r="V493" s="16"/>
      <c r="W493" s="16"/>
      <c r="X493" s="17" t="s">
        <v>27</v>
      </c>
      <c r="Y493" s="18">
        <v>208</v>
      </c>
      <c r="Z493" s="18">
        <v>129</v>
      </c>
      <c r="AA493" s="18">
        <v>119</v>
      </c>
      <c r="AB493" s="18">
        <v>10</v>
      </c>
      <c r="AC493" s="18">
        <v>5</v>
      </c>
      <c r="AD493" s="18">
        <v>0</v>
      </c>
      <c r="AE493" s="18">
        <v>1</v>
      </c>
      <c r="AF493" s="18">
        <v>1</v>
      </c>
      <c r="AG493" s="18">
        <v>1</v>
      </c>
      <c r="AH493" s="18">
        <v>0</v>
      </c>
      <c r="AI493" s="18">
        <v>1</v>
      </c>
      <c r="AJ493" s="18">
        <v>1</v>
      </c>
      <c r="AK493" s="18">
        <v>79</v>
      </c>
      <c r="AL493" s="18">
        <v>0</v>
      </c>
      <c r="AM493" s="19">
        <v>62.019230769230774</v>
      </c>
    </row>
    <row r="494" spans="22:39" x14ac:dyDescent="0.25">
      <c r="V494" s="16"/>
      <c r="W494" s="16"/>
      <c r="X494" s="17" t="s">
        <v>28</v>
      </c>
      <c r="Y494" s="18">
        <v>1943</v>
      </c>
      <c r="Z494" s="18">
        <v>994</v>
      </c>
      <c r="AA494" s="18">
        <v>910</v>
      </c>
      <c r="AB494" s="18">
        <v>84</v>
      </c>
      <c r="AC494" s="18">
        <v>44</v>
      </c>
      <c r="AD494" s="18">
        <v>2</v>
      </c>
      <c r="AE494" s="18">
        <v>22</v>
      </c>
      <c r="AF494" s="18">
        <v>8</v>
      </c>
      <c r="AG494" s="18">
        <v>5</v>
      </c>
      <c r="AH494" s="18">
        <v>1</v>
      </c>
      <c r="AI494" s="18">
        <v>1</v>
      </c>
      <c r="AJ494" s="18">
        <v>1</v>
      </c>
      <c r="AK494" s="18">
        <v>949</v>
      </c>
      <c r="AL494" s="18">
        <v>0</v>
      </c>
      <c r="AM494" s="19">
        <v>51.158003088008229</v>
      </c>
    </row>
    <row r="495" spans="22:39" x14ac:dyDescent="0.25">
      <c r="V495" s="16"/>
      <c r="W495" s="16"/>
      <c r="X495" s="17" t="s">
        <v>29</v>
      </c>
      <c r="Y495" s="18">
        <v>3934</v>
      </c>
      <c r="Z495" s="18">
        <v>2666</v>
      </c>
      <c r="AA495" s="18">
        <v>2500</v>
      </c>
      <c r="AB495" s="18">
        <v>166</v>
      </c>
      <c r="AC495" s="18">
        <v>59</v>
      </c>
      <c r="AD495" s="18">
        <v>14</v>
      </c>
      <c r="AE495" s="18">
        <v>43</v>
      </c>
      <c r="AF495" s="18">
        <v>10</v>
      </c>
      <c r="AG495" s="18">
        <v>14</v>
      </c>
      <c r="AH495" s="18">
        <v>1</v>
      </c>
      <c r="AI495" s="18">
        <v>19</v>
      </c>
      <c r="AJ495" s="18">
        <v>6</v>
      </c>
      <c r="AK495" s="18">
        <v>1268</v>
      </c>
      <c r="AL495" s="18">
        <v>0</v>
      </c>
      <c r="AM495" s="19">
        <v>67.768174885612609</v>
      </c>
    </row>
    <row r="496" spans="22:39" x14ac:dyDescent="0.25">
      <c r="V496" s="16"/>
      <c r="W496" s="16"/>
      <c r="X496" s="17" t="s">
        <v>51</v>
      </c>
      <c r="Y496" s="18">
        <v>258</v>
      </c>
      <c r="Z496" s="18">
        <v>185</v>
      </c>
      <c r="AA496" s="18">
        <v>175</v>
      </c>
      <c r="AB496" s="18">
        <v>10</v>
      </c>
      <c r="AC496" s="18">
        <v>5</v>
      </c>
      <c r="AD496" s="18">
        <v>3</v>
      </c>
      <c r="AE496" s="18">
        <v>2</v>
      </c>
      <c r="AF496" s="18">
        <v>0</v>
      </c>
      <c r="AG496" s="18">
        <v>0</v>
      </c>
      <c r="AH496" s="18">
        <v>0</v>
      </c>
      <c r="AI496" s="18">
        <v>0</v>
      </c>
      <c r="AJ496" s="18">
        <v>0</v>
      </c>
      <c r="AK496" s="18">
        <v>73</v>
      </c>
      <c r="AL496" s="18">
        <v>0</v>
      </c>
      <c r="AM496" s="19">
        <v>71.705426356589157</v>
      </c>
    </row>
    <row r="497" spans="22:39" x14ac:dyDescent="0.25">
      <c r="V497" s="16"/>
      <c r="W497" s="16"/>
      <c r="X497" s="17" t="s">
        <v>52</v>
      </c>
      <c r="Y497" s="18">
        <v>826</v>
      </c>
      <c r="Z497" s="18">
        <v>697</v>
      </c>
      <c r="AA497" s="18">
        <v>679</v>
      </c>
      <c r="AB497" s="18">
        <v>18</v>
      </c>
      <c r="AC497" s="18">
        <v>10</v>
      </c>
      <c r="AD497" s="18">
        <v>2</v>
      </c>
      <c r="AE497" s="18">
        <v>5</v>
      </c>
      <c r="AF497" s="18">
        <v>0</v>
      </c>
      <c r="AG497" s="18">
        <v>0</v>
      </c>
      <c r="AH497" s="18">
        <v>1</v>
      </c>
      <c r="AI497" s="18">
        <v>0</v>
      </c>
      <c r="AJ497" s="18">
        <v>0</v>
      </c>
      <c r="AK497" s="18">
        <v>129</v>
      </c>
      <c r="AL497" s="18">
        <v>0</v>
      </c>
      <c r="AM497" s="19">
        <v>84.382566585956425</v>
      </c>
    </row>
    <row r="498" spans="22:39" x14ac:dyDescent="0.25">
      <c r="V498" s="16"/>
      <c r="W498" s="16"/>
      <c r="X498" s="17" t="s">
        <v>53</v>
      </c>
      <c r="Y498" s="18">
        <v>68</v>
      </c>
      <c r="Z498" s="18">
        <v>50</v>
      </c>
      <c r="AA498" s="18">
        <v>49</v>
      </c>
      <c r="AB498" s="18">
        <v>1</v>
      </c>
      <c r="AC498" s="18">
        <v>0</v>
      </c>
      <c r="AD498" s="18">
        <v>1</v>
      </c>
      <c r="AE498" s="18">
        <v>0</v>
      </c>
      <c r="AF498" s="18">
        <v>0</v>
      </c>
      <c r="AG498" s="18">
        <v>0</v>
      </c>
      <c r="AH498" s="18">
        <v>0</v>
      </c>
      <c r="AI498" s="18">
        <v>0</v>
      </c>
      <c r="AJ498" s="18">
        <v>0</v>
      </c>
      <c r="AK498" s="18">
        <v>18</v>
      </c>
      <c r="AL498" s="18">
        <v>0</v>
      </c>
      <c r="AM498" s="19">
        <v>73.529411764705884</v>
      </c>
    </row>
    <row r="499" spans="22:39" x14ac:dyDescent="0.25">
      <c r="V499" s="16"/>
      <c r="W499" s="16"/>
      <c r="X499" s="17" t="s">
        <v>34</v>
      </c>
      <c r="Y499" s="18">
        <v>2</v>
      </c>
      <c r="Z499" s="18">
        <v>0</v>
      </c>
      <c r="AA499" s="18">
        <v>0</v>
      </c>
      <c r="AB499" s="18">
        <v>0</v>
      </c>
      <c r="AC499" s="18">
        <v>0</v>
      </c>
      <c r="AD499" s="18">
        <v>0</v>
      </c>
      <c r="AE499" s="18">
        <v>0</v>
      </c>
      <c r="AF499" s="18">
        <v>0</v>
      </c>
      <c r="AG499" s="18">
        <v>0</v>
      </c>
      <c r="AH499" s="18">
        <v>0</v>
      </c>
      <c r="AI499" s="18">
        <v>0</v>
      </c>
      <c r="AJ499" s="18">
        <v>0</v>
      </c>
      <c r="AK499" s="18">
        <v>2</v>
      </c>
      <c r="AL499" s="18">
        <v>0</v>
      </c>
      <c r="AM499" s="19">
        <v>0</v>
      </c>
    </row>
    <row r="500" spans="22:39" x14ac:dyDescent="0.25">
      <c r="V500" s="16" t="s">
        <v>34</v>
      </c>
      <c r="W500" s="16"/>
      <c r="X500" s="17"/>
      <c r="Y500" s="18">
        <v>958</v>
      </c>
      <c r="Z500" s="18">
        <v>4</v>
      </c>
      <c r="AA500" s="18">
        <v>4</v>
      </c>
      <c r="AB500" s="18">
        <v>0</v>
      </c>
      <c r="AC500" s="18">
        <v>0</v>
      </c>
      <c r="AD500" s="18">
        <v>0</v>
      </c>
      <c r="AE500" s="18">
        <v>0</v>
      </c>
      <c r="AF500" s="18">
        <v>0</v>
      </c>
      <c r="AG500" s="18">
        <v>0</v>
      </c>
      <c r="AH500" s="18">
        <v>0</v>
      </c>
      <c r="AI500" s="18">
        <v>0</v>
      </c>
      <c r="AJ500" s="18">
        <v>0</v>
      </c>
      <c r="AK500" s="18">
        <v>569</v>
      </c>
      <c r="AL500" s="18">
        <v>385</v>
      </c>
      <c r="AM500" s="19">
        <v>0.41753653444676403</v>
      </c>
    </row>
    <row r="501" spans="22:39" x14ac:dyDescent="0.25">
      <c r="V501" s="16"/>
      <c r="W501" s="16"/>
      <c r="X501" s="17" t="s">
        <v>16</v>
      </c>
      <c r="Y501" s="18">
        <v>9</v>
      </c>
      <c r="Z501" s="18">
        <v>0</v>
      </c>
      <c r="AA501" s="18">
        <v>0</v>
      </c>
      <c r="AB501" s="18">
        <v>0</v>
      </c>
      <c r="AC501" s="18">
        <v>0</v>
      </c>
      <c r="AD501" s="18">
        <v>0</v>
      </c>
      <c r="AE501" s="18">
        <v>0</v>
      </c>
      <c r="AF501" s="18">
        <v>0</v>
      </c>
      <c r="AG501" s="18">
        <v>0</v>
      </c>
      <c r="AH501" s="18">
        <v>0</v>
      </c>
      <c r="AI501" s="18">
        <v>0</v>
      </c>
      <c r="AJ501" s="18">
        <v>0</v>
      </c>
      <c r="AK501" s="18">
        <v>9</v>
      </c>
      <c r="AL501" s="18">
        <v>0</v>
      </c>
      <c r="AM501" s="19">
        <v>0</v>
      </c>
    </row>
    <row r="502" spans="22:39" x14ac:dyDescent="0.25">
      <c r="V502" s="16"/>
      <c r="W502" s="16"/>
      <c r="X502" s="17" t="s">
        <v>17</v>
      </c>
      <c r="Y502" s="18">
        <v>1</v>
      </c>
      <c r="Z502" s="18">
        <v>0</v>
      </c>
      <c r="AA502" s="18">
        <v>0</v>
      </c>
      <c r="AB502" s="18">
        <v>0</v>
      </c>
      <c r="AC502" s="18">
        <v>0</v>
      </c>
      <c r="AD502" s="18">
        <v>0</v>
      </c>
      <c r="AE502" s="18">
        <v>0</v>
      </c>
      <c r="AF502" s="18">
        <v>0</v>
      </c>
      <c r="AG502" s="18">
        <v>0</v>
      </c>
      <c r="AH502" s="18">
        <v>0</v>
      </c>
      <c r="AI502" s="18">
        <v>0</v>
      </c>
      <c r="AJ502" s="18">
        <v>0</v>
      </c>
      <c r="AK502" s="18">
        <v>1</v>
      </c>
      <c r="AL502" s="18">
        <v>0</v>
      </c>
      <c r="AM502" s="19">
        <v>0</v>
      </c>
    </row>
    <row r="503" spans="22:39" x14ac:dyDescent="0.25">
      <c r="V503" s="16"/>
      <c r="W503" s="16"/>
      <c r="X503" s="17" t="s">
        <v>18</v>
      </c>
      <c r="Y503" s="18">
        <v>2</v>
      </c>
      <c r="Z503" s="18">
        <v>0</v>
      </c>
      <c r="AA503" s="18">
        <v>0</v>
      </c>
      <c r="AB503" s="18">
        <v>0</v>
      </c>
      <c r="AC503" s="18">
        <v>0</v>
      </c>
      <c r="AD503" s="18">
        <v>0</v>
      </c>
      <c r="AE503" s="18">
        <v>0</v>
      </c>
      <c r="AF503" s="18">
        <v>0</v>
      </c>
      <c r="AG503" s="18">
        <v>0</v>
      </c>
      <c r="AH503" s="18">
        <v>0</v>
      </c>
      <c r="AI503" s="18">
        <v>0</v>
      </c>
      <c r="AJ503" s="18">
        <v>0</v>
      </c>
      <c r="AK503" s="18">
        <v>2</v>
      </c>
      <c r="AL503" s="18">
        <v>0</v>
      </c>
      <c r="AM503" s="19">
        <v>0</v>
      </c>
    </row>
    <row r="504" spans="22:39" x14ac:dyDescent="0.25">
      <c r="V504" s="16"/>
      <c r="W504" s="16"/>
      <c r="X504" s="17" t="s">
        <v>19</v>
      </c>
      <c r="Y504" s="18">
        <v>6</v>
      </c>
      <c r="Z504" s="18">
        <v>0</v>
      </c>
      <c r="AA504" s="18">
        <v>0</v>
      </c>
      <c r="AB504" s="18">
        <v>0</v>
      </c>
      <c r="AC504" s="18">
        <v>0</v>
      </c>
      <c r="AD504" s="18">
        <v>0</v>
      </c>
      <c r="AE504" s="18">
        <v>0</v>
      </c>
      <c r="AF504" s="18">
        <v>0</v>
      </c>
      <c r="AG504" s="18">
        <v>0</v>
      </c>
      <c r="AH504" s="18">
        <v>0</v>
      </c>
      <c r="AI504" s="18">
        <v>0</v>
      </c>
      <c r="AJ504" s="18">
        <v>0</v>
      </c>
      <c r="AK504" s="18">
        <v>6</v>
      </c>
      <c r="AL504" s="18">
        <v>0</v>
      </c>
      <c r="AM504" s="19">
        <v>0</v>
      </c>
    </row>
    <row r="505" spans="22:39" x14ac:dyDescent="0.25">
      <c r="V505" s="16"/>
      <c r="W505" s="16"/>
      <c r="X505" s="17" t="s">
        <v>20</v>
      </c>
      <c r="Y505" s="18">
        <v>47</v>
      </c>
      <c r="Z505" s="18">
        <v>0</v>
      </c>
      <c r="AA505" s="18">
        <v>0</v>
      </c>
      <c r="AB505" s="18">
        <v>0</v>
      </c>
      <c r="AC505" s="18">
        <v>0</v>
      </c>
      <c r="AD505" s="18">
        <v>0</v>
      </c>
      <c r="AE505" s="18">
        <v>0</v>
      </c>
      <c r="AF505" s="18">
        <v>0</v>
      </c>
      <c r="AG505" s="18">
        <v>0</v>
      </c>
      <c r="AH505" s="18">
        <v>0</v>
      </c>
      <c r="AI505" s="18">
        <v>0</v>
      </c>
      <c r="AJ505" s="18">
        <v>0</v>
      </c>
      <c r="AK505" s="18">
        <v>47</v>
      </c>
      <c r="AL505" s="18">
        <v>0</v>
      </c>
      <c r="AM505" s="19">
        <v>0</v>
      </c>
    </row>
    <row r="506" spans="22:39" x14ac:dyDescent="0.25">
      <c r="V506" s="16"/>
      <c r="W506" s="16"/>
      <c r="X506" s="17" t="s">
        <v>24</v>
      </c>
      <c r="Y506" s="18">
        <v>14</v>
      </c>
      <c r="Z506" s="18">
        <v>0</v>
      </c>
      <c r="AA506" s="18">
        <v>0</v>
      </c>
      <c r="AB506" s="18">
        <v>0</v>
      </c>
      <c r="AC506" s="18">
        <v>0</v>
      </c>
      <c r="AD506" s="18">
        <v>0</v>
      </c>
      <c r="AE506" s="18">
        <v>0</v>
      </c>
      <c r="AF506" s="18">
        <v>0</v>
      </c>
      <c r="AG506" s="18">
        <v>0</v>
      </c>
      <c r="AH506" s="18">
        <v>0</v>
      </c>
      <c r="AI506" s="18">
        <v>0</v>
      </c>
      <c r="AJ506" s="18">
        <v>0</v>
      </c>
      <c r="AK506" s="18">
        <v>14</v>
      </c>
      <c r="AL506" s="18">
        <v>0</v>
      </c>
      <c r="AM506" s="19">
        <v>0</v>
      </c>
    </row>
    <row r="507" spans="22:39" x14ac:dyDescent="0.25">
      <c r="V507" s="16"/>
      <c r="W507" s="16"/>
      <c r="X507" s="17" t="s">
        <v>25</v>
      </c>
      <c r="Y507" s="18">
        <v>5</v>
      </c>
      <c r="Z507" s="18">
        <v>0</v>
      </c>
      <c r="AA507" s="18">
        <v>0</v>
      </c>
      <c r="AB507" s="18">
        <v>0</v>
      </c>
      <c r="AC507" s="18">
        <v>0</v>
      </c>
      <c r="AD507" s="18">
        <v>0</v>
      </c>
      <c r="AE507" s="18">
        <v>0</v>
      </c>
      <c r="AF507" s="18">
        <v>0</v>
      </c>
      <c r="AG507" s="18">
        <v>0</v>
      </c>
      <c r="AH507" s="18">
        <v>0</v>
      </c>
      <c r="AI507" s="18">
        <v>0</v>
      </c>
      <c r="AJ507" s="18">
        <v>0</v>
      </c>
      <c r="AK507" s="18">
        <v>5</v>
      </c>
      <c r="AL507" s="18">
        <v>0</v>
      </c>
      <c r="AM507" s="19">
        <v>0</v>
      </c>
    </row>
    <row r="508" spans="22:39" x14ac:dyDescent="0.25">
      <c r="V508" s="16"/>
      <c r="W508" s="16"/>
      <c r="X508" s="17" t="s">
        <v>29</v>
      </c>
      <c r="Y508" s="18">
        <v>9</v>
      </c>
      <c r="Z508" s="18">
        <v>0</v>
      </c>
      <c r="AA508" s="18">
        <v>0</v>
      </c>
      <c r="AB508" s="18">
        <v>0</v>
      </c>
      <c r="AC508" s="18">
        <v>0</v>
      </c>
      <c r="AD508" s="18">
        <v>0</v>
      </c>
      <c r="AE508" s="18">
        <v>0</v>
      </c>
      <c r="AF508" s="18">
        <v>0</v>
      </c>
      <c r="AG508" s="18">
        <v>0</v>
      </c>
      <c r="AH508" s="18">
        <v>0</v>
      </c>
      <c r="AI508" s="18">
        <v>0</v>
      </c>
      <c r="AJ508" s="18">
        <v>0</v>
      </c>
      <c r="AK508" s="18">
        <v>9</v>
      </c>
      <c r="AL508" s="18">
        <v>0</v>
      </c>
      <c r="AM508" s="19">
        <v>0</v>
      </c>
    </row>
    <row r="509" spans="22:39" x14ac:dyDescent="0.25">
      <c r="V509" s="16"/>
      <c r="W509" s="16"/>
      <c r="X509" s="17" t="s">
        <v>51</v>
      </c>
      <c r="Y509" s="18">
        <v>1</v>
      </c>
      <c r="Z509" s="18">
        <v>0</v>
      </c>
      <c r="AA509" s="18">
        <v>0</v>
      </c>
      <c r="AB509" s="18">
        <v>0</v>
      </c>
      <c r="AC509" s="18">
        <v>0</v>
      </c>
      <c r="AD509" s="18">
        <v>0</v>
      </c>
      <c r="AE509" s="18">
        <v>0</v>
      </c>
      <c r="AF509" s="18">
        <v>0</v>
      </c>
      <c r="AG509" s="18">
        <v>0</v>
      </c>
      <c r="AH509" s="18">
        <v>0</v>
      </c>
      <c r="AI509" s="18">
        <v>0</v>
      </c>
      <c r="AJ509" s="18">
        <v>0</v>
      </c>
      <c r="AK509" s="18">
        <v>1</v>
      </c>
      <c r="AL509" s="18">
        <v>0</v>
      </c>
      <c r="AM509" s="19">
        <v>0</v>
      </c>
    </row>
    <row r="510" spans="22:39" x14ac:dyDescent="0.25">
      <c r="V510" s="16"/>
      <c r="W510" s="16"/>
      <c r="X510" s="17" t="s">
        <v>34</v>
      </c>
      <c r="Y510" s="18">
        <v>864</v>
      </c>
      <c r="Z510" s="18">
        <v>4</v>
      </c>
      <c r="AA510" s="18">
        <v>4</v>
      </c>
      <c r="AB510" s="18">
        <v>0</v>
      </c>
      <c r="AC510" s="18">
        <v>0</v>
      </c>
      <c r="AD510" s="18">
        <v>0</v>
      </c>
      <c r="AE510" s="18">
        <v>0</v>
      </c>
      <c r="AF510" s="18">
        <v>0</v>
      </c>
      <c r="AG510" s="18">
        <v>0</v>
      </c>
      <c r="AH510" s="18">
        <v>0</v>
      </c>
      <c r="AI510" s="18">
        <v>0</v>
      </c>
      <c r="AJ510" s="18">
        <v>0</v>
      </c>
      <c r="AK510" s="18">
        <v>475</v>
      </c>
      <c r="AL510" s="18">
        <v>385</v>
      </c>
      <c r="AM510" s="19">
        <v>0.46296296296296291</v>
      </c>
    </row>
    <row r="511" spans="22:39" x14ac:dyDescent="0.25">
      <c r="V511" s="16"/>
      <c r="W511" s="16" t="s">
        <v>35</v>
      </c>
      <c r="X511" s="17"/>
      <c r="Y511" s="18">
        <v>669</v>
      </c>
      <c r="Z511" s="18">
        <v>1</v>
      </c>
      <c r="AA511" s="18">
        <v>1</v>
      </c>
      <c r="AB511" s="18">
        <v>0</v>
      </c>
      <c r="AC511" s="18">
        <v>0</v>
      </c>
      <c r="AD511" s="18">
        <v>0</v>
      </c>
      <c r="AE511" s="18">
        <v>0</v>
      </c>
      <c r="AF511" s="18">
        <v>0</v>
      </c>
      <c r="AG511" s="18">
        <v>0</v>
      </c>
      <c r="AH511" s="18">
        <v>0</v>
      </c>
      <c r="AI511" s="18">
        <v>0</v>
      </c>
      <c r="AJ511" s="18">
        <v>0</v>
      </c>
      <c r="AK511" s="18">
        <v>427</v>
      </c>
      <c r="AL511" s="18">
        <v>241</v>
      </c>
      <c r="AM511" s="19">
        <v>0.14947683109118087</v>
      </c>
    </row>
    <row r="512" spans="22:39" x14ac:dyDescent="0.25">
      <c r="V512" s="16"/>
      <c r="W512" s="16"/>
      <c r="X512" s="17" t="s">
        <v>16</v>
      </c>
      <c r="Y512" s="18">
        <v>7</v>
      </c>
      <c r="Z512" s="18">
        <v>0</v>
      </c>
      <c r="AA512" s="18">
        <v>0</v>
      </c>
      <c r="AB512" s="18">
        <v>0</v>
      </c>
      <c r="AC512" s="18">
        <v>0</v>
      </c>
      <c r="AD512" s="18">
        <v>0</v>
      </c>
      <c r="AE512" s="18">
        <v>0</v>
      </c>
      <c r="AF512" s="18">
        <v>0</v>
      </c>
      <c r="AG512" s="18">
        <v>0</v>
      </c>
      <c r="AH512" s="18">
        <v>0</v>
      </c>
      <c r="AI512" s="18">
        <v>0</v>
      </c>
      <c r="AJ512" s="18">
        <v>0</v>
      </c>
      <c r="AK512" s="18">
        <v>7</v>
      </c>
      <c r="AL512" s="18">
        <v>0</v>
      </c>
      <c r="AM512" s="19">
        <v>0</v>
      </c>
    </row>
    <row r="513" spans="22:39" x14ac:dyDescent="0.25">
      <c r="V513" s="16"/>
      <c r="W513" s="16"/>
      <c r="X513" s="17" t="s">
        <v>18</v>
      </c>
      <c r="Y513" s="18">
        <v>2</v>
      </c>
      <c r="Z513" s="18">
        <v>0</v>
      </c>
      <c r="AA513" s="18">
        <v>0</v>
      </c>
      <c r="AB513" s="18">
        <v>0</v>
      </c>
      <c r="AC513" s="18">
        <v>0</v>
      </c>
      <c r="AD513" s="18">
        <v>0</v>
      </c>
      <c r="AE513" s="18">
        <v>0</v>
      </c>
      <c r="AF513" s="18">
        <v>0</v>
      </c>
      <c r="AG513" s="18">
        <v>0</v>
      </c>
      <c r="AH513" s="18">
        <v>0</v>
      </c>
      <c r="AI513" s="18">
        <v>0</v>
      </c>
      <c r="AJ513" s="18">
        <v>0</v>
      </c>
      <c r="AK513" s="18">
        <v>2</v>
      </c>
      <c r="AL513" s="18">
        <v>0</v>
      </c>
      <c r="AM513" s="19">
        <v>0</v>
      </c>
    </row>
    <row r="514" spans="22:39" x14ac:dyDescent="0.25">
      <c r="V514" s="16"/>
      <c r="W514" s="16"/>
      <c r="X514" s="17" t="s">
        <v>19</v>
      </c>
      <c r="Y514" s="18">
        <v>5</v>
      </c>
      <c r="Z514" s="18">
        <v>0</v>
      </c>
      <c r="AA514" s="18">
        <v>0</v>
      </c>
      <c r="AB514" s="18">
        <v>0</v>
      </c>
      <c r="AC514" s="18">
        <v>0</v>
      </c>
      <c r="AD514" s="18">
        <v>0</v>
      </c>
      <c r="AE514" s="18">
        <v>0</v>
      </c>
      <c r="AF514" s="18">
        <v>0</v>
      </c>
      <c r="AG514" s="18">
        <v>0</v>
      </c>
      <c r="AH514" s="18">
        <v>0</v>
      </c>
      <c r="AI514" s="18">
        <v>0</v>
      </c>
      <c r="AJ514" s="18">
        <v>0</v>
      </c>
      <c r="AK514" s="18">
        <v>5</v>
      </c>
      <c r="AL514" s="18">
        <v>0</v>
      </c>
      <c r="AM514" s="19">
        <v>0</v>
      </c>
    </row>
    <row r="515" spans="22:39" x14ac:dyDescent="0.25">
      <c r="V515" s="16"/>
      <c r="W515" s="16"/>
      <c r="X515" s="17" t="s">
        <v>20</v>
      </c>
      <c r="Y515" s="18">
        <v>45</v>
      </c>
      <c r="Z515" s="18">
        <v>0</v>
      </c>
      <c r="AA515" s="18">
        <v>0</v>
      </c>
      <c r="AB515" s="18">
        <v>0</v>
      </c>
      <c r="AC515" s="18">
        <v>0</v>
      </c>
      <c r="AD515" s="18">
        <v>0</v>
      </c>
      <c r="AE515" s="18">
        <v>0</v>
      </c>
      <c r="AF515" s="18">
        <v>0</v>
      </c>
      <c r="AG515" s="18">
        <v>0</v>
      </c>
      <c r="AH515" s="18">
        <v>0</v>
      </c>
      <c r="AI515" s="18">
        <v>0</v>
      </c>
      <c r="AJ515" s="18">
        <v>0</v>
      </c>
      <c r="AK515" s="18">
        <v>45</v>
      </c>
      <c r="AL515" s="18">
        <v>0</v>
      </c>
      <c r="AM515" s="19">
        <v>0</v>
      </c>
    </row>
    <row r="516" spans="22:39" x14ac:dyDescent="0.25">
      <c r="V516" s="16"/>
      <c r="W516" s="16"/>
      <c r="X516" s="17" t="s">
        <v>24</v>
      </c>
      <c r="Y516" s="18">
        <v>14</v>
      </c>
      <c r="Z516" s="18">
        <v>0</v>
      </c>
      <c r="AA516" s="18">
        <v>0</v>
      </c>
      <c r="AB516" s="18">
        <v>0</v>
      </c>
      <c r="AC516" s="18">
        <v>0</v>
      </c>
      <c r="AD516" s="18">
        <v>0</v>
      </c>
      <c r="AE516" s="18">
        <v>0</v>
      </c>
      <c r="AF516" s="18">
        <v>0</v>
      </c>
      <c r="AG516" s="18">
        <v>0</v>
      </c>
      <c r="AH516" s="18">
        <v>0</v>
      </c>
      <c r="AI516" s="18">
        <v>0</v>
      </c>
      <c r="AJ516" s="18">
        <v>0</v>
      </c>
      <c r="AK516" s="18">
        <v>14</v>
      </c>
      <c r="AL516" s="18">
        <v>0</v>
      </c>
      <c r="AM516" s="19">
        <v>0</v>
      </c>
    </row>
    <row r="517" spans="22:39" x14ac:dyDescent="0.25">
      <c r="V517" s="16"/>
      <c r="W517" s="16"/>
      <c r="X517" s="17" t="s">
        <v>25</v>
      </c>
      <c r="Y517" s="18">
        <v>1</v>
      </c>
      <c r="Z517" s="18">
        <v>0</v>
      </c>
      <c r="AA517" s="18">
        <v>0</v>
      </c>
      <c r="AB517" s="18">
        <v>0</v>
      </c>
      <c r="AC517" s="18">
        <v>0</v>
      </c>
      <c r="AD517" s="18">
        <v>0</v>
      </c>
      <c r="AE517" s="18">
        <v>0</v>
      </c>
      <c r="AF517" s="18">
        <v>0</v>
      </c>
      <c r="AG517" s="18">
        <v>0</v>
      </c>
      <c r="AH517" s="18">
        <v>0</v>
      </c>
      <c r="AI517" s="18">
        <v>0</v>
      </c>
      <c r="AJ517" s="18">
        <v>0</v>
      </c>
      <c r="AK517" s="18">
        <v>1</v>
      </c>
      <c r="AL517" s="18">
        <v>0</v>
      </c>
      <c r="AM517" s="19">
        <v>0</v>
      </c>
    </row>
    <row r="518" spans="22:39" x14ac:dyDescent="0.25">
      <c r="V518" s="16"/>
      <c r="W518" s="16"/>
      <c r="X518" s="17" t="s">
        <v>29</v>
      </c>
      <c r="Y518" s="18">
        <v>4</v>
      </c>
      <c r="Z518" s="18">
        <v>0</v>
      </c>
      <c r="AA518" s="18">
        <v>0</v>
      </c>
      <c r="AB518" s="18">
        <v>0</v>
      </c>
      <c r="AC518" s="18">
        <v>0</v>
      </c>
      <c r="AD518" s="18">
        <v>0</v>
      </c>
      <c r="AE518" s="18">
        <v>0</v>
      </c>
      <c r="AF518" s="18">
        <v>0</v>
      </c>
      <c r="AG518" s="18">
        <v>0</v>
      </c>
      <c r="AH518" s="18">
        <v>0</v>
      </c>
      <c r="AI518" s="18">
        <v>0</v>
      </c>
      <c r="AJ518" s="18">
        <v>0</v>
      </c>
      <c r="AK518" s="18">
        <v>4</v>
      </c>
      <c r="AL518" s="18">
        <v>0</v>
      </c>
      <c r="AM518" s="19">
        <v>0</v>
      </c>
    </row>
    <row r="519" spans="22:39" x14ac:dyDescent="0.25">
      <c r="V519" s="16"/>
      <c r="W519" s="16"/>
      <c r="X519" s="17" t="s">
        <v>34</v>
      </c>
      <c r="Y519" s="18">
        <v>591</v>
      </c>
      <c r="Z519" s="18">
        <v>1</v>
      </c>
      <c r="AA519" s="18">
        <v>1</v>
      </c>
      <c r="AB519" s="18">
        <v>0</v>
      </c>
      <c r="AC519" s="18">
        <v>0</v>
      </c>
      <c r="AD519" s="18">
        <v>0</v>
      </c>
      <c r="AE519" s="18">
        <v>0</v>
      </c>
      <c r="AF519" s="18">
        <v>0</v>
      </c>
      <c r="AG519" s="18">
        <v>0</v>
      </c>
      <c r="AH519" s="18">
        <v>0</v>
      </c>
      <c r="AI519" s="18">
        <v>0</v>
      </c>
      <c r="AJ519" s="18">
        <v>0</v>
      </c>
      <c r="AK519" s="18">
        <v>349</v>
      </c>
      <c r="AL519" s="18">
        <v>241</v>
      </c>
      <c r="AM519" s="19">
        <v>0.16920473773265651</v>
      </c>
    </row>
    <row r="520" spans="22:39" x14ac:dyDescent="0.25">
      <c r="V520" s="16"/>
      <c r="W520" s="16" t="s">
        <v>37</v>
      </c>
      <c r="X520" s="17"/>
      <c r="Y520" s="18">
        <v>289</v>
      </c>
      <c r="Z520" s="18">
        <v>3</v>
      </c>
      <c r="AA520" s="18">
        <v>3</v>
      </c>
      <c r="AB520" s="18">
        <v>0</v>
      </c>
      <c r="AC520" s="18">
        <v>0</v>
      </c>
      <c r="AD520" s="18">
        <v>0</v>
      </c>
      <c r="AE520" s="18">
        <v>0</v>
      </c>
      <c r="AF520" s="18">
        <v>0</v>
      </c>
      <c r="AG520" s="18">
        <v>0</v>
      </c>
      <c r="AH520" s="18">
        <v>0</v>
      </c>
      <c r="AI520" s="18">
        <v>0</v>
      </c>
      <c r="AJ520" s="18">
        <v>0</v>
      </c>
      <c r="AK520" s="18">
        <v>142</v>
      </c>
      <c r="AL520" s="18">
        <v>144</v>
      </c>
      <c r="AM520" s="19">
        <v>1.0380622837370241</v>
      </c>
    </row>
    <row r="521" spans="22:39" x14ac:dyDescent="0.25">
      <c r="V521" s="16"/>
      <c r="W521" s="16"/>
      <c r="X521" s="17" t="s">
        <v>16</v>
      </c>
      <c r="Y521" s="18">
        <v>2</v>
      </c>
      <c r="Z521" s="18">
        <v>0</v>
      </c>
      <c r="AA521" s="18">
        <v>0</v>
      </c>
      <c r="AB521" s="18">
        <v>0</v>
      </c>
      <c r="AC521" s="18">
        <v>0</v>
      </c>
      <c r="AD521" s="18">
        <v>0</v>
      </c>
      <c r="AE521" s="18">
        <v>0</v>
      </c>
      <c r="AF521" s="18">
        <v>0</v>
      </c>
      <c r="AG521" s="18">
        <v>0</v>
      </c>
      <c r="AH521" s="18">
        <v>0</v>
      </c>
      <c r="AI521" s="18">
        <v>0</v>
      </c>
      <c r="AJ521" s="18">
        <v>0</v>
      </c>
      <c r="AK521" s="18">
        <v>2</v>
      </c>
      <c r="AL521" s="18">
        <v>0</v>
      </c>
      <c r="AM521" s="19">
        <v>0</v>
      </c>
    </row>
    <row r="522" spans="22:39" x14ac:dyDescent="0.25">
      <c r="V522" s="16"/>
      <c r="W522" s="16"/>
      <c r="X522" s="17" t="s">
        <v>17</v>
      </c>
      <c r="Y522" s="18">
        <v>1</v>
      </c>
      <c r="Z522" s="18">
        <v>0</v>
      </c>
      <c r="AA522" s="18">
        <v>0</v>
      </c>
      <c r="AB522" s="18">
        <v>0</v>
      </c>
      <c r="AC522" s="18">
        <v>0</v>
      </c>
      <c r="AD522" s="18">
        <v>0</v>
      </c>
      <c r="AE522" s="18">
        <v>0</v>
      </c>
      <c r="AF522" s="18">
        <v>0</v>
      </c>
      <c r="AG522" s="18">
        <v>0</v>
      </c>
      <c r="AH522" s="18">
        <v>0</v>
      </c>
      <c r="AI522" s="18">
        <v>0</v>
      </c>
      <c r="AJ522" s="18">
        <v>0</v>
      </c>
      <c r="AK522" s="18">
        <v>1</v>
      </c>
      <c r="AL522" s="18">
        <v>0</v>
      </c>
      <c r="AM522" s="19">
        <v>0</v>
      </c>
    </row>
    <row r="523" spans="22:39" x14ac:dyDescent="0.25">
      <c r="V523" s="16"/>
      <c r="W523" s="16"/>
      <c r="X523" s="17" t="s">
        <v>19</v>
      </c>
      <c r="Y523" s="18">
        <v>1</v>
      </c>
      <c r="Z523" s="18">
        <v>0</v>
      </c>
      <c r="AA523" s="18">
        <v>0</v>
      </c>
      <c r="AB523" s="18">
        <v>0</v>
      </c>
      <c r="AC523" s="18">
        <v>0</v>
      </c>
      <c r="AD523" s="18">
        <v>0</v>
      </c>
      <c r="AE523" s="18">
        <v>0</v>
      </c>
      <c r="AF523" s="18">
        <v>0</v>
      </c>
      <c r="AG523" s="18">
        <v>0</v>
      </c>
      <c r="AH523" s="18">
        <v>0</v>
      </c>
      <c r="AI523" s="18">
        <v>0</v>
      </c>
      <c r="AJ523" s="18">
        <v>0</v>
      </c>
      <c r="AK523" s="18">
        <v>1</v>
      </c>
      <c r="AL523" s="18">
        <v>0</v>
      </c>
      <c r="AM523" s="19">
        <v>0</v>
      </c>
    </row>
    <row r="524" spans="22:39" x14ac:dyDescent="0.25">
      <c r="V524" s="16"/>
      <c r="W524" s="16"/>
      <c r="X524" s="17" t="s">
        <v>20</v>
      </c>
      <c r="Y524" s="18">
        <v>2</v>
      </c>
      <c r="Z524" s="18">
        <v>0</v>
      </c>
      <c r="AA524" s="18">
        <v>0</v>
      </c>
      <c r="AB524" s="18">
        <v>0</v>
      </c>
      <c r="AC524" s="18">
        <v>0</v>
      </c>
      <c r="AD524" s="18">
        <v>0</v>
      </c>
      <c r="AE524" s="18">
        <v>0</v>
      </c>
      <c r="AF524" s="18">
        <v>0</v>
      </c>
      <c r="AG524" s="18">
        <v>0</v>
      </c>
      <c r="AH524" s="18">
        <v>0</v>
      </c>
      <c r="AI524" s="18">
        <v>0</v>
      </c>
      <c r="AJ524" s="18">
        <v>0</v>
      </c>
      <c r="AK524" s="18">
        <v>2</v>
      </c>
      <c r="AL524" s="18">
        <v>0</v>
      </c>
      <c r="AM524" s="19">
        <v>0</v>
      </c>
    </row>
    <row r="525" spans="22:39" x14ac:dyDescent="0.25">
      <c r="V525" s="16"/>
      <c r="W525" s="16"/>
      <c r="X525" s="17" t="s">
        <v>25</v>
      </c>
      <c r="Y525" s="18">
        <v>4</v>
      </c>
      <c r="Z525" s="18">
        <v>0</v>
      </c>
      <c r="AA525" s="18">
        <v>0</v>
      </c>
      <c r="AB525" s="18">
        <v>0</v>
      </c>
      <c r="AC525" s="18">
        <v>0</v>
      </c>
      <c r="AD525" s="18">
        <v>0</v>
      </c>
      <c r="AE525" s="18">
        <v>0</v>
      </c>
      <c r="AF525" s="18">
        <v>0</v>
      </c>
      <c r="AG525" s="18">
        <v>0</v>
      </c>
      <c r="AH525" s="18">
        <v>0</v>
      </c>
      <c r="AI525" s="18">
        <v>0</v>
      </c>
      <c r="AJ525" s="18">
        <v>0</v>
      </c>
      <c r="AK525" s="18">
        <v>4</v>
      </c>
      <c r="AL525" s="18">
        <v>0</v>
      </c>
      <c r="AM525" s="19">
        <v>0</v>
      </c>
    </row>
    <row r="526" spans="22:39" x14ac:dyDescent="0.25">
      <c r="V526" s="16"/>
      <c r="W526" s="16"/>
      <c r="X526" s="17" t="s">
        <v>29</v>
      </c>
      <c r="Y526" s="18">
        <v>5</v>
      </c>
      <c r="Z526" s="18">
        <v>0</v>
      </c>
      <c r="AA526" s="18">
        <v>0</v>
      </c>
      <c r="AB526" s="18">
        <v>0</v>
      </c>
      <c r="AC526" s="18">
        <v>0</v>
      </c>
      <c r="AD526" s="18">
        <v>0</v>
      </c>
      <c r="AE526" s="18">
        <v>0</v>
      </c>
      <c r="AF526" s="18">
        <v>0</v>
      </c>
      <c r="AG526" s="18">
        <v>0</v>
      </c>
      <c r="AH526" s="18">
        <v>0</v>
      </c>
      <c r="AI526" s="18">
        <v>0</v>
      </c>
      <c r="AJ526" s="18">
        <v>0</v>
      </c>
      <c r="AK526" s="18">
        <v>5</v>
      </c>
      <c r="AL526" s="18">
        <v>0</v>
      </c>
      <c r="AM526" s="19">
        <v>0</v>
      </c>
    </row>
    <row r="527" spans="22:39" x14ac:dyDescent="0.25">
      <c r="V527" s="16"/>
      <c r="W527" s="16"/>
      <c r="X527" s="17" t="s">
        <v>51</v>
      </c>
      <c r="Y527" s="18">
        <v>1</v>
      </c>
      <c r="Z527" s="18">
        <v>0</v>
      </c>
      <c r="AA527" s="18">
        <v>0</v>
      </c>
      <c r="AB527" s="18">
        <v>0</v>
      </c>
      <c r="AC527" s="18">
        <v>0</v>
      </c>
      <c r="AD527" s="18">
        <v>0</v>
      </c>
      <c r="AE527" s="18">
        <v>0</v>
      </c>
      <c r="AF527" s="18">
        <v>0</v>
      </c>
      <c r="AG527" s="18">
        <v>0</v>
      </c>
      <c r="AH527" s="18">
        <v>0</v>
      </c>
      <c r="AI527" s="18">
        <v>0</v>
      </c>
      <c r="AJ527" s="18">
        <v>0</v>
      </c>
      <c r="AK527" s="18">
        <v>1</v>
      </c>
      <c r="AL527" s="18">
        <v>0</v>
      </c>
      <c r="AM527" s="19">
        <v>0</v>
      </c>
    </row>
    <row r="528" spans="22:39" x14ac:dyDescent="0.25">
      <c r="V528" s="31"/>
      <c r="W528" s="31"/>
      <c r="X528" s="32" t="s">
        <v>34</v>
      </c>
      <c r="Y528" s="33">
        <v>273</v>
      </c>
      <c r="Z528" s="33">
        <v>3</v>
      </c>
      <c r="AA528" s="33">
        <v>3</v>
      </c>
      <c r="AB528" s="33">
        <v>0</v>
      </c>
      <c r="AC528" s="33">
        <v>0</v>
      </c>
      <c r="AD528" s="33">
        <v>0</v>
      </c>
      <c r="AE528" s="33">
        <v>0</v>
      </c>
      <c r="AF528" s="33">
        <v>0</v>
      </c>
      <c r="AG528" s="33">
        <v>0</v>
      </c>
      <c r="AH528" s="33">
        <v>0</v>
      </c>
      <c r="AI528" s="33">
        <v>0</v>
      </c>
      <c r="AJ528" s="33">
        <v>0</v>
      </c>
      <c r="AK528" s="33">
        <v>126</v>
      </c>
      <c r="AL528" s="33">
        <v>144</v>
      </c>
      <c r="AM528" s="34">
        <v>1.098901098901099</v>
      </c>
    </row>
  </sheetData>
  <mergeCells count="31">
    <mergeCell ref="AA6:AA8"/>
    <mergeCell ref="V4:X8"/>
    <mergeCell ref="AK5:AK8"/>
    <mergeCell ref="AL5:AL8"/>
    <mergeCell ref="AM5:AM8"/>
    <mergeCell ref="AB4:AM4"/>
    <mergeCell ref="Y4:AA4"/>
    <mergeCell ref="Y5:Y8"/>
    <mergeCell ref="Z5:AA5"/>
    <mergeCell ref="AB5:AJ5"/>
    <mergeCell ref="Z6:Z8"/>
    <mergeCell ref="AB6:AJ6"/>
    <mergeCell ref="AB7:AB8"/>
    <mergeCell ref="AC7:AF7"/>
    <mergeCell ref="AG7:AJ7"/>
    <mergeCell ref="A1:F2"/>
    <mergeCell ref="G1:Q2"/>
    <mergeCell ref="A4:A8"/>
    <mergeCell ref="B4:F4"/>
    <mergeCell ref="G4:O4"/>
    <mergeCell ref="P4:P8"/>
    <mergeCell ref="Q4:Q8"/>
    <mergeCell ref="B5:B8"/>
    <mergeCell ref="C5:F5"/>
    <mergeCell ref="G5:O5"/>
    <mergeCell ref="C6:C8"/>
    <mergeCell ref="D6:F7"/>
    <mergeCell ref="G6:O6"/>
    <mergeCell ref="G7:G8"/>
    <mergeCell ref="H7:K7"/>
    <mergeCell ref="L7:O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9"/>
  <sheetViews>
    <sheetView tabSelected="1" view="pageBreakPreview" zoomScaleNormal="100" zoomScaleSheetLayoutView="100" workbookViewId="0">
      <selection activeCell="I17" sqref="I17"/>
    </sheetView>
  </sheetViews>
  <sheetFormatPr baseColWidth="10" defaultRowHeight="14.25" x14ac:dyDescent="0.2"/>
  <cols>
    <col min="1" max="1" width="5.85546875" style="66" customWidth="1"/>
    <col min="2" max="3" width="3" style="66" customWidth="1"/>
    <col min="4" max="4" width="27.5703125" style="66" customWidth="1"/>
    <col min="5" max="5" width="8.85546875" style="66" customWidth="1"/>
    <col min="6" max="6" width="10.28515625" style="66" customWidth="1"/>
    <col min="7" max="7" width="10" style="66" customWidth="1"/>
    <col min="8" max="8" width="8.28515625" style="66" customWidth="1"/>
    <col min="9" max="9" width="12.140625" style="66" customWidth="1"/>
    <col min="10" max="10" width="9.42578125" style="66" customWidth="1"/>
    <col min="11" max="11" width="9" style="66" customWidth="1"/>
    <col min="12" max="12" width="10.42578125" style="66" customWidth="1"/>
    <col min="13" max="13" width="18.5703125" style="66" customWidth="1"/>
    <col min="14" max="14" width="14.140625" style="66" customWidth="1"/>
    <col min="15" max="15" width="16.5703125" style="66" customWidth="1"/>
    <col min="16" max="16" width="14.140625" style="66" customWidth="1"/>
    <col min="17" max="18" width="13.42578125" style="66" customWidth="1"/>
    <col min="19" max="19" width="17" style="66" customWidth="1"/>
    <col min="20" max="20" width="5.28515625" style="66" customWidth="1"/>
    <col min="21" max="24" width="13" style="66" customWidth="1"/>
    <col min="25" max="217" width="11.42578125" style="66"/>
    <col min="218" max="218" width="32.28515625" style="66" customWidth="1"/>
    <col min="219" max="219" width="11.42578125" style="66"/>
    <col min="220" max="220" width="10.85546875" style="66" customWidth="1"/>
    <col min="221" max="221" width="10.42578125" style="66" customWidth="1"/>
    <col min="222" max="222" width="11.42578125" style="66"/>
    <col min="223" max="223" width="10.42578125" style="66" customWidth="1"/>
    <col min="224" max="224" width="8.5703125" style="66" customWidth="1"/>
    <col min="225" max="225" width="6.7109375" style="66" customWidth="1"/>
    <col min="226" max="226" width="7.28515625" style="66" customWidth="1"/>
    <col min="227" max="227" width="8.5703125" style="66" customWidth="1"/>
    <col min="228" max="228" width="7.28515625" style="66" customWidth="1"/>
    <col min="229" max="229" width="6.42578125" style="66" customWidth="1"/>
    <col min="230" max="230" width="7.140625" style="66" customWidth="1"/>
    <col min="231" max="231" width="8.5703125" style="66" customWidth="1"/>
    <col min="232" max="232" width="7.140625" style="66" customWidth="1"/>
    <col min="233" max="233" width="8.140625" style="66" customWidth="1"/>
    <col min="234" max="234" width="10.140625" style="66" customWidth="1"/>
    <col min="235" max="235" width="0" style="66" hidden="1" customWidth="1"/>
    <col min="236" max="473" width="11.42578125" style="66"/>
    <col min="474" max="474" width="32.28515625" style="66" customWidth="1"/>
    <col min="475" max="475" width="11.42578125" style="66"/>
    <col min="476" max="476" width="10.85546875" style="66" customWidth="1"/>
    <col min="477" max="477" width="10.42578125" style="66" customWidth="1"/>
    <col min="478" max="478" width="11.42578125" style="66"/>
    <col min="479" max="479" width="10.42578125" style="66" customWidth="1"/>
    <col min="480" max="480" width="8.5703125" style="66" customWidth="1"/>
    <col min="481" max="481" width="6.7109375" style="66" customWidth="1"/>
    <col min="482" max="482" width="7.28515625" style="66" customWidth="1"/>
    <col min="483" max="483" width="8.5703125" style="66" customWidth="1"/>
    <col min="484" max="484" width="7.28515625" style="66" customWidth="1"/>
    <col min="485" max="485" width="6.42578125" style="66" customWidth="1"/>
    <col min="486" max="486" width="7.140625" style="66" customWidth="1"/>
    <col min="487" max="487" width="8.5703125" style="66" customWidth="1"/>
    <col min="488" max="488" width="7.140625" style="66" customWidth="1"/>
    <col min="489" max="489" width="8.140625" style="66" customWidth="1"/>
    <col min="490" max="490" width="10.140625" style="66" customWidth="1"/>
    <col min="491" max="491" width="0" style="66" hidden="1" customWidth="1"/>
    <col min="492" max="729" width="11.42578125" style="66"/>
    <col min="730" max="730" width="32.28515625" style="66" customWidth="1"/>
    <col min="731" max="731" width="11.42578125" style="66"/>
    <col min="732" max="732" width="10.85546875" style="66" customWidth="1"/>
    <col min="733" max="733" width="10.42578125" style="66" customWidth="1"/>
    <col min="734" max="734" width="11.42578125" style="66"/>
    <col min="735" max="735" width="10.42578125" style="66" customWidth="1"/>
    <col min="736" max="736" width="8.5703125" style="66" customWidth="1"/>
    <col min="737" max="737" width="6.7109375" style="66" customWidth="1"/>
    <col min="738" max="738" width="7.28515625" style="66" customWidth="1"/>
    <col min="739" max="739" width="8.5703125" style="66" customWidth="1"/>
    <col min="740" max="740" width="7.28515625" style="66" customWidth="1"/>
    <col min="741" max="741" width="6.42578125" style="66" customWidth="1"/>
    <col min="742" max="742" width="7.140625" style="66" customWidth="1"/>
    <col min="743" max="743" width="8.5703125" style="66" customWidth="1"/>
    <col min="744" max="744" width="7.140625" style="66" customWidth="1"/>
    <col min="745" max="745" width="8.140625" style="66" customWidth="1"/>
    <col min="746" max="746" width="10.140625" style="66" customWidth="1"/>
    <col min="747" max="747" width="0" style="66" hidden="1" customWidth="1"/>
    <col min="748" max="985" width="11.42578125" style="66"/>
    <col min="986" max="986" width="32.28515625" style="66" customWidth="1"/>
    <col min="987" max="987" width="11.42578125" style="66"/>
    <col min="988" max="988" width="10.85546875" style="66" customWidth="1"/>
    <col min="989" max="989" width="10.42578125" style="66" customWidth="1"/>
    <col min="990" max="990" width="11.42578125" style="66"/>
    <col min="991" max="991" width="10.42578125" style="66" customWidth="1"/>
    <col min="992" max="992" width="8.5703125" style="66" customWidth="1"/>
    <col min="993" max="993" width="6.7109375" style="66" customWidth="1"/>
    <col min="994" max="994" width="7.28515625" style="66" customWidth="1"/>
    <col min="995" max="995" width="8.5703125" style="66" customWidth="1"/>
    <col min="996" max="996" width="7.28515625" style="66" customWidth="1"/>
    <col min="997" max="997" width="6.42578125" style="66" customWidth="1"/>
    <col min="998" max="998" width="7.140625" style="66" customWidth="1"/>
    <col min="999" max="999" width="8.5703125" style="66" customWidth="1"/>
    <col min="1000" max="1000" width="7.140625" style="66" customWidth="1"/>
    <col min="1001" max="1001" width="8.140625" style="66" customWidth="1"/>
    <col min="1002" max="1002" width="10.140625" style="66" customWidth="1"/>
    <col min="1003" max="1003" width="0" style="66" hidden="1" customWidth="1"/>
    <col min="1004" max="1241" width="11.42578125" style="66"/>
    <col min="1242" max="1242" width="32.28515625" style="66" customWidth="1"/>
    <col min="1243" max="1243" width="11.42578125" style="66"/>
    <col min="1244" max="1244" width="10.85546875" style="66" customWidth="1"/>
    <col min="1245" max="1245" width="10.42578125" style="66" customWidth="1"/>
    <col min="1246" max="1246" width="11.42578125" style="66"/>
    <col min="1247" max="1247" width="10.42578125" style="66" customWidth="1"/>
    <col min="1248" max="1248" width="8.5703125" style="66" customWidth="1"/>
    <col min="1249" max="1249" width="6.7109375" style="66" customWidth="1"/>
    <col min="1250" max="1250" width="7.28515625" style="66" customWidth="1"/>
    <col min="1251" max="1251" width="8.5703125" style="66" customWidth="1"/>
    <col min="1252" max="1252" width="7.28515625" style="66" customWidth="1"/>
    <col min="1253" max="1253" width="6.42578125" style="66" customWidth="1"/>
    <col min="1254" max="1254" width="7.140625" style="66" customWidth="1"/>
    <col min="1255" max="1255" width="8.5703125" style="66" customWidth="1"/>
    <col min="1256" max="1256" width="7.140625" style="66" customWidth="1"/>
    <col min="1257" max="1257" width="8.140625" style="66" customWidth="1"/>
    <col min="1258" max="1258" width="10.140625" style="66" customWidth="1"/>
    <col min="1259" max="1259" width="0" style="66" hidden="1" customWidth="1"/>
    <col min="1260" max="1497" width="11.42578125" style="66"/>
    <col min="1498" max="1498" width="32.28515625" style="66" customWidth="1"/>
    <col min="1499" max="1499" width="11.42578125" style="66"/>
    <col min="1500" max="1500" width="10.85546875" style="66" customWidth="1"/>
    <col min="1501" max="1501" width="10.42578125" style="66" customWidth="1"/>
    <col min="1502" max="1502" width="11.42578125" style="66"/>
    <col min="1503" max="1503" width="10.42578125" style="66" customWidth="1"/>
    <col min="1504" max="1504" width="8.5703125" style="66" customWidth="1"/>
    <col min="1505" max="1505" width="6.7109375" style="66" customWidth="1"/>
    <col min="1506" max="1506" width="7.28515625" style="66" customWidth="1"/>
    <col min="1507" max="1507" width="8.5703125" style="66" customWidth="1"/>
    <col min="1508" max="1508" width="7.28515625" style="66" customWidth="1"/>
    <col min="1509" max="1509" width="6.42578125" style="66" customWidth="1"/>
    <col min="1510" max="1510" width="7.140625" style="66" customWidth="1"/>
    <col min="1511" max="1511" width="8.5703125" style="66" customWidth="1"/>
    <col min="1512" max="1512" width="7.140625" style="66" customWidth="1"/>
    <col min="1513" max="1513" width="8.140625" style="66" customWidth="1"/>
    <col min="1514" max="1514" width="10.140625" style="66" customWidth="1"/>
    <col min="1515" max="1515" width="0" style="66" hidden="1" customWidth="1"/>
    <col min="1516" max="1753" width="11.42578125" style="66"/>
    <col min="1754" max="1754" width="32.28515625" style="66" customWidth="1"/>
    <col min="1755" max="1755" width="11.42578125" style="66"/>
    <col min="1756" max="1756" width="10.85546875" style="66" customWidth="1"/>
    <col min="1757" max="1757" width="10.42578125" style="66" customWidth="1"/>
    <col min="1758" max="1758" width="11.42578125" style="66"/>
    <col min="1759" max="1759" width="10.42578125" style="66" customWidth="1"/>
    <col min="1760" max="1760" width="8.5703125" style="66" customWidth="1"/>
    <col min="1761" max="1761" width="6.7109375" style="66" customWidth="1"/>
    <col min="1762" max="1762" width="7.28515625" style="66" customWidth="1"/>
    <col min="1763" max="1763" width="8.5703125" style="66" customWidth="1"/>
    <col min="1764" max="1764" width="7.28515625" style="66" customWidth="1"/>
    <col min="1765" max="1765" width="6.42578125" style="66" customWidth="1"/>
    <col min="1766" max="1766" width="7.140625" style="66" customWidth="1"/>
    <col min="1767" max="1767" width="8.5703125" style="66" customWidth="1"/>
    <col min="1768" max="1768" width="7.140625" style="66" customWidth="1"/>
    <col min="1769" max="1769" width="8.140625" style="66" customWidth="1"/>
    <col min="1770" max="1770" width="10.140625" style="66" customWidth="1"/>
    <col min="1771" max="1771" width="0" style="66" hidden="1" customWidth="1"/>
    <col min="1772" max="2009" width="11.42578125" style="66"/>
    <col min="2010" max="2010" width="32.28515625" style="66" customWidth="1"/>
    <col min="2011" max="2011" width="11.42578125" style="66"/>
    <col min="2012" max="2012" width="10.85546875" style="66" customWidth="1"/>
    <col min="2013" max="2013" width="10.42578125" style="66" customWidth="1"/>
    <col min="2014" max="2014" width="11.42578125" style="66"/>
    <col min="2015" max="2015" width="10.42578125" style="66" customWidth="1"/>
    <col min="2016" max="2016" width="8.5703125" style="66" customWidth="1"/>
    <col min="2017" max="2017" width="6.7109375" style="66" customWidth="1"/>
    <col min="2018" max="2018" width="7.28515625" style="66" customWidth="1"/>
    <col min="2019" max="2019" width="8.5703125" style="66" customWidth="1"/>
    <col min="2020" max="2020" width="7.28515625" style="66" customWidth="1"/>
    <col min="2021" max="2021" width="6.42578125" style="66" customWidth="1"/>
    <col min="2022" max="2022" width="7.140625" style="66" customWidth="1"/>
    <col min="2023" max="2023" width="8.5703125" style="66" customWidth="1"/>
    <col min="2024" max="2024" width="7.140625" style="66" customWidth="1"/>
    <col min="2025" max="2025" width="8.140625" style="66" customWidth="1"/>
    <col min="2026" max="2026" width="10.140625" style="66" customWidth="1"/>
    <col min="2027" max="2027" width="0" style="66" hidden="1" customWidth="1"/>
    <col min="2028" max="2265" width="11.42578125" style="66"/>
    <col min="2266" max="2266" width="32.28515625" style="66" customWidth="1"/>
    <col min="2267" max="2267" width="11.42578125" style="66"/>
    <col min="2268" max="2268" width="10.85546875" style="66" customWidth="1"/>
    <col min="2269" max="2269" width="10.42578125" style="66" customWidth="1"/>
    <col min="2270" max="2270" width="11.42578125" style="66"/>
    <col min="2271" max="2271" width="10.42578125" style="66" customWidth="1"/>
    <col min="2272" max="2272" width="8.5703125" style="66" customWidth="1"/>
    <col min="2273" max="2273" width="6.7109375" style="66" customWidth="1"/>
    <col min="2274" max="2274" width="7.28515625" style="66" customWidth="1"/>
    <col min="2275" max="2275" width="8.5703125" style="66" customWidth="1"/>
    <col min="2276" max="2276" width="7.28515625" style="66" customWidth="1"/>
    <col min="2277" max="2277" width="6.42578125" style="66" customWidth="1"/>
    <col min="2278" max="2278" width="7.140625" style="66" customWidth="1"/>
    <col min="2279" max="2279" width="8.5703125" style="66" customWidth="1"/>
    <col min="2280" max="2280" width="7.140625" style="66" customWidth="1"/>
    <col min="2281" max="2281" width="8.140625" style="66" customWidth="1"/>
    <col min="2282" max="2282" width="10.140625" style="66" customWidth="1"/>
    <col min="2283" max="2283" width="0" style="66" hidden="1" customWidth="1"/>
    <col min="2284" max="2521" width="11.42578125" style="66"/>
    <col min="2522" max="2522" width="32.28515625" style="66" customWidth="1"/>
    <col min="2523" max="2523" width="11.42578125" style="66"/>
    <col min="2524" max="2524" width="10.85546875" style="66" customWidth="1"/>
    <col min="2525" max="2525" width="10.42578125" style="66" customWidth="1"/>
    <col min="2526" max="2526" width="11.42578125" style="66"/>
    <col min="2527" max="2527" width="10.42578125" style="66" customWidth="1"/>
    <col min="2528" max="2528" width="8.5703125" style="66" customWidth="1"/>
    <col min="2529" max="2529" width="6.7109375" style="66" customWidth="1"/>
    <col min="2530" max="2530" width="7.28515625" style="66" customWidth="1"/>
    <col min="2531" max="2531" width="8.5703125" style="66" customWidth="1"/>
    <col min="2532" max="2532" width="7.28515625" style="66" customWidth="1"/>
    <col min="2533" max="2533" width="6.42578125" style="66" customWidth="1"/>
    <col min="2534" max="2534" width="7.140625" style="66" customWidth="1"/>
    <col min="2535" max="2535" width="8.5703125" style="66" customWidth="1"/>
    <col min="2536" max="2536" width="7.140625" style="66" customWidth="1"/>
    <col min="2537" max="2537" width="8.140625" style="66" customWidth="1"/>
    <col min="2538" max="2538" width="10.140625" style="66" customWidth="1"/>
    <col min="2539" max="2539" width="0" style="66" hidden="1" customWidth="1"/>
    <col min="2540" max="2777" width="11.42578125" style="66"/>
    <col min="2778" max="2778" width="32.28515625" style="66" customWidth="1"/>
    <col min="2779" max="2779" width="11.42578125" style="66"/>
    <col min="2780" max="2780" width="10.85546875" style="66" customWidth="1"/>
    <col min="2781" max="2781" width="10.42578125" style="66" customWidth="1"/>
    <col min="2782" max="2782" width="11.42578125" style="66"/>
    <col min="2783" max="2783" width="10.42578125" style="66" customWidth="1"/>
    <col min="2784" max="2784" width="8.5703125" style="66" customWidth="1"/>
    <col min="2785" max="2785" width="6.7109375" style="66" customWidth="1"/>
    <col min="2786" max="2786" width="7.28515625" style="66" customWidth="1"/>
    <col min="2787" max="2787" width="8.5703125" style="66" customWidth="1"/>
    <col min="2788" max="2788" width="7.28515625" style="66" customWidth="1"/>
    <col min="2789" max="2789" width="6.42578125" style="66" customWidth="1"/>
    <col min="2790" max="2790" width="7.140625" style="66" customWidth="1"/>
    <col min="2791" max="2791" width="8.5703125" style="66" customWidth="1"/>
    <col min="2792" max="2792" width="7.140625" style="66" customWidth="1"/>
    <col min="2793" max="2793" width="8.140625" style="66" customWidth="1"/>
    <col min="2794" max="2794" width="10.140625" style="66" customWidth="1"/>
    <col min="2795" max="2795" width="0" style="66" hidden="1" customWidth="1"/>
    <col min="2796" max="3033" width="11.42578125" style="66"/>
    <col min="3034" max="3034" width="32.28515625" style="66" customWidth="1"/>
    <col min="3035" max="3035" width="11.42578125" style="66"/>
    <col min="3036" max="3036" width="10.85546875" style="66" customWidth="1"/>
    <col min="3037" max="3037" width="10.42578125" style="66" customWidth="1"/>
    <col min="3038" max="3038" width="11.42578125" style="66"/>
    <col min="3039" max="3039" width="10.42578125" style="66" customWidth="1"/>
    <col min="3040" max="3040" width="8.5703125" style="66" customWidth="1"/>
    <col min="3041" max="3041" width="6.7109375" style="66" customWidth="1"/>
    <col min="3042" max="3042" width="7.28515625" style="66" customWidth="1"/>
    <col min="3043" max="3043" width="8.5703125" style="66" customWidth="1"/>
    <col min="3044" max="3044" width="7.28515625" style="66" customWidth="1"/>
    <col min="3045" max="3045" width="6.42578125" style="66" customWidth="1"/>
    <col min="3046" max="3046" width="7.140625" style="66" customWidth="1"/>
    <col min="3047" max="3047" width="8.5703125" style="66" customWidth="1"/>
    <col min="3048" max="3048" width="7.140625" style="66" customWidth="1"/>
    <col min="3049" max="3049" width="8.140625" style="66" customWidth="1"/>
    <col min="3050" max="3050" width="10.140625" style="66" customWidth="1"/>
    <col min="3051" max="3051" width="0" style="66" hidden="1" customWidth="1"/>
    <col min="3052" max="3289" width="11.42578125" style="66"/>
    <col min="3290" max="3290" width="32.28515625" style="66" customWidth="1"/>
    <col min="3291" max="3291" width="11.42578125" style="66"/>
    <col min="3292" max="3292" width="10.85546875" style="66" customWidth="1"/>
    <col min="3293" max="3293" width="10.42578125" style="66" customWidth="1"/>
    <col min="3294" max="3294" width="11.42578125" style="66"/>
    <col min="3295" max="3295" width="10.42578125" style="66" customWidth="1"/>
    <col min="3296" max="3296" width="8.5703125" style="66" customWidth="1"/>
    <col min="3297" max="3297" width="6.7109375" style="66" customWidth="1"/>
    <col min="3298" max="3298" width="7.28515625" style="66" customWidth="1"/>
    <col min="3299" max="3299" width="8.5703125" style="66" customWidth="1"/>
    <col min="3300" max="3300" width="7.28515625" style="66" customWidth="1"/>
    <col min="3301" max="3301" width="6.42578125" style="66" customWidth="1"/>
    <col min="3302" max="3302" width="7.140625" style="66" customWidth="1"/>
    <col min="3303" max="3303" width="8.5703125" style="66" customWidth="1"/>
    <col min="3304" max="3304" width="7.140625" style="66" customWidth="1"/>
    <col min="3305" max="3305" width="8.140625" style="66" customWidth="1"/>
    <col min="3306" max="3306" width="10.140625" style="66" customWidth="1"/>
    <col min="3307" max="3307" width="0" style="66" hidden="1" customWidth="1"/>
    <col min="3308" max="3545" width="11.42578125" style="66"/>
    <col min="3546" max="3546" width="32.28515625" style="66" customWidth="1"/>
    <col min="3547" max="3547" width="11.42578125" style="66"/>
    <col min="3548" max="3548" width="10.85546875" style="66" customWidth="1"/>
    <col min="3549" max="3549" width="10.42578125" style="66" customWidth="1"/>
    <col min="3550" max="3550" width="11.42578125" style="66"/>
    <col min="3551" max="3551" width="10.42578125" style="66" customWidth="1"/>
    <col min="3552" max="3552" width="8.5703125" style="66" customWidth="1"/>
    <col min="3553" max="3553" width="6.7109375" style="66" customWidth="1"/>
    <col min="3554" max="3554" width="7.28515625" style="66" customWidth="1"/>
    <col min="3555" max="3555" width="8.5703125" style="66" customWidth="1"/>
    <col min="3556" max="3556" width="7.28515625" style="66" customWidth="1"/>
    <col min="3557" max="3557" width="6.42578125" style="66" customWidth="1"/>
    <col min="3558" max="3558" width="7.140625" style="66" customWidth="1"/>
    <col min="3559" max="3559" width="8.5703125" style="66" customWidth="1"/>
    <col min="3560" max="3560" width="7.140625" style="66" customWidth="1"/>
    <col min="3561" max="3561" width="8.140625" style="66" customWidth="1"/>
    <col min="3562" max="3562" width="10.140625" style="66" customWidth="1"/>
    <col min="3563" max="3563" width="0" style="66" hidden="1" customWidth="1"/>
    <col min="3564" max="3801" width="11.42578125" style="66"/>
    <col min="3802" max="3802" width="32.28515625" style="66" customWidth="1"/>
    <col min="3803" max="3803" width="11.42578125" style="66"/>
    <col min="3804" max="3804" width="10.85546875" style="66" customWidth="1"/>
    <col min="3805" max="3805" width="10.42578125" style="66" customWidth="1"/>
    <col min="3806" max="3806" width="11.42578125" style="66"/>
    <col min="3807" max="3807" width="10.42578125" style="66" customWidth="1"/>
    <col min="3808" max="3808" width="8.5703125" style="66" customWidth="1"/>
    <col min="3809" max="3809" width="6.7109375" style="66" customWidth="1"/>
    <col min="3810" max="3810" width="7.28515625" style="66" customWidth="1"/>
    <col min="3811" max="3811" width="8.5703125" style="66" customWidth="1"/>
    <col min="3812" max="3812" width="7.28515625" style="66" customWidth="1"/>
    <col min="3813" max="3813" width="6.42578125" style="66" customWidth="1"/>
    <col min="3814" max="3814" width="7.140625" style="66" customWidth="1"/>
    <col min="3815" max="3815" width="8.5703125" style="66" customWidth="1"/>
    <col min="3816" max="3816" width="7.140625" style="66" customWidth="1"/>
    <col min="3817" max="3817" width="8.140625" style="66" customWidth="1"/>
    <col min="3818" max="3818" width="10.140625" style="66" customWidth="1"/>
    <col min="3819" max="3819" width="0" style="66" hidden="1" customWidth="1"/>
    <col min="3820" max="4057" width="11.42578125" style="66"/>
    <col min="4058" max="4058" width="32.28515625" style="66" customWidth="1"/>
    <col min="4059" max="4059" width="11.42578125" style="66"/>
    <col min="4060" max="4060" width="10.85546875" style="66" customWidth="1"/>
    <col min="4061" max="4061" width="10.42578125" style="66" customWidth="1"/>
    <col min="4062" max="4062" width="11.42578125" style="66"/>
    <col min="4063" max="4063" width="10.42578125" style="66" customWidth="1"/>
    <col min="4064" max="4064" width="8.5703125" style="66" customWidth="1"/>
    <col min="4065" max="4065" width="6.7109375" style="66" customWidth="1"/>
    <col min="4066" max="4066" width="7.28515625" style="66" customWidth="1"/>
    <col min="4067" max="4067" width="8.5703125" style="66" customWidth="1"/>
    <col min="4068" max="4068" width="7.28515625" style="66" customWidth="1"/>
    <col min="4069" max="4069" width="6.42578125" style="66" customWidth="1"/>
    <col min="4070" max="4070" width="7.140625" style="66" customWidth="1"/>
    <col min="4071" max="4071" width="8.5703125" style="66" customWidth="1"/>
    <col min="4072" max="4072" width="7.140625" style="66" customWidth="1"/>
    <col min="4073" max="4073" width="8.140625" style="66" customWidth="1"/>
    <col min="4074" max="4074" width="10.140625" style="66" customWidth="1"/>
    <col min="4075" max="4075" width="0" style="66" hidden="1" customWidth="1"/>
    <col min="4076" max="4313" width="11.42578125" style="66"/>
    <col min="4314" max="4314" width="32.28515625" style="66" customWidth="1"/>
    <col min="4315" max="4315" width="11.42578125" style="66"/>
    <col min="4316" max="4316" width="10.85546875" style="66" customWidth="1"/>
    <col min="4317" max="4317" width="10.42578125" style="66" customWidth="1"/>
    <col min="4318" max="4318" width="11.42578125" style="66"/>
    <col min="4319" max="4319" width="10.42578125" style="66" customWidth="1"/>
    <col min="4320" max="4320" width="8.5703125" style="66" customWidth="1"/>
    <col min="4321" max="4321" width="6.7109375" style="66" customWidth="1"/>
    <col min="4322" max="4322" width="7.28515625" style="66" customWidth="1"/>
    <col min="4323" max="4323" width="8.5703125" style="66" customWidth="1"/>
    <col min="4324" max="4324" width="7.28515625" style="66" customWidth="1"/>
    <col min="4325" max="4325" width="6.42578125" style="66" customWidth="1"/>
    <col min="4326" max="4326" width="7.140625" style="66" customWidth="1"/>
    <col min="4327" max="4327" width="8.5703125" style="66" customWidth="1"/>
    <col min="4328" max="4328" width="7.140625" style="66" customWidth="1"/>
    <col min="4329" max="4329" width="8.140625" style="66" customWidth="1"/>
    <col min="4330" max="4330" width="10.140625" style="66" customWidth="1"/>
    <col min="4331" max="4331" width="0" style="66" hidden="1" customWidth="1"/>
    <col min="4332" max="4569" width="11.42578125" style="66"/>
    <col min="4570" max="4570" width="32.28515625" style="66" customWidth="1"/>
    <col min="4571" max="4571" width="11.42578125" style="66"/>
    <col min="4572" max="4572" width="10.85546875" style="66" customWidth="1"/>
    <col min="4573" max="4573" width="10.42578125" style="66" customWidth="1"/>
    <col min="4574" max="4574" width="11.42578125" style="66"/>
    <col min="4575" max="4575" width="10.42578125" style="66" customWidth="1"/>
    <col min="4576" max="4576" width="8.5703125" style="66" customWidth="1"/>
    <col min="4577" max="4577" width="6.7109375" style="66" customWidth="1"/>
    <col min="4578" max="4578" width="7.28515625" style="66" customWidth="1"/>
    <col min="4579" max="4579" width="8.5703125" style="66" customWidth="1"/>
    <col min="4580" max="4580" width="7.28515625" style="66" customWidth="1"/>
    <col min="4581" max="4581" width="6.42578125" style="66" customWidth="1"/>
    <col min="4582" max="4582" width="7.140625" style="66" customWidth="1"/>
    <col min="4583" max="4583" width="8.5703125" style="66" customWidth="1"/>
    <col min="4584" max="4584" width="7.140625" style="66" customWidth="1"/>
    <col min="4585" max="4585" width="8.140625" style="66" customWidth="1"/>
    <col min="4586" max="4586" width="10.140625" style="66" customWidth="1"/>
    <col min="4587" max="4587" width="0" style="66" hidden="1" customWidth="1"/>
    <col min="4588" max="4825" width="11.42578125" style="66"/>
    <col min="4826" max="4826" width="32.28515625" style="66" customWidth="1"/>
    <col min="4827" max="4827" width="11.42578125" style="66"/>
    <col min="4828" max="4828" width="10.85546875" style="66" customWidth="1"/>
    <col min="4829" max="4829" width="10.42578125" style="66" customWidth="1"/>
    <col min="4830" max="4830" width="11.42578125" style="66"/>
    <col min="4831" max="4831" width="10.42578125" style="66" customWidth="1"/>
    <col min="4832" max="4832" width="8.5703125" style="66" customWidth="1"/>
    <col min="4833" max="4833" width="6.7109375" style="66" customWidth="1"/>
    <col min="4834" max="4834" width="7.28515625" style="66" customWidth="1"/>
    <col min="4835" max="4835" width="8.5703125" style="66" customWidth="1"/>
    <col min="4836" max="4836" width="7.28515625" style="66" customWidth="1"/>
    <col min="4837" max="4837" width="6.42578125" style="66" customWidth="1"/>
    <col min="4838" max="4838" width="7.140625" style="66" customWidth="1"/>
    <col min="4839" max="4839" width="8.5703125" style="66" customWidth="1"/>
    <col min="4840" max="4840" width="7.140625" style="66" customWidth="1"/>
    <col min="4841" max="4841" width="8.140625" style="66" customWidth="1"/>
    <col min="4842" max="4842" width="10.140625" style="66" customWidth="1"/>
    <col min="4843" max="4843" width="0" style="66" hidden="1" customWidth="1"/>
    <col min="4844" max="5081" width="11.42578125" style="66"/>
    <col min="5082" max="5082" width="32.28515625" style="66" customWidth="1"/>
    <col min="5083" max="5083" width="11.42578125" style="66"/>
    <col min="5084" max="5084" width="10.85546875" style="66" customWidth="1"/>
    <col min="5085" max="5085" width="10.42578125" style="66" customWidth="1"/>
    <col min="5086" max="5086" width="11.42578125" style="66"/>
    <col min="5087" max="5087" width="10.42578125" style="66" customWidth="1"/>
    <col min="5088" max="5088" width="8.5703125" style="66" customWidth="1"/>
    <col min="5089" max="5089" width="6.7109375" style="66" customWidth="1"/>
    <col min="5090" max="5090" width="7.28515625" style="66" customWidth="1"/>
    <col min="5091" max="5091" width="8.5703125" style="66" customWidth="1"/>
    <col min="5092" max="5092" width="7.28515625" style="66" customWidth="1"/>
    <col min="5093" max="5093" width="6.42578125" style="66" customWidth="1"/>
    <col min="5094" max="5094" width="7.140625" style="66" customWidth="1"/>
    <col min="5095" max="5095" width="8.5703125" style="66" customWidth="1"/>
    <col min="5096" max="5096" width="7.140625" style="66" customWidth="1"/>
    <col min="5097" max="5097" width="8.140625" style="66" customWidth="1"/>
    <col min="5098" max="5098" width="10.140625" style="66" customWidth="1"/>
    <col min="5099" max="5099" width="0" style="66" hidden="1" customWidth="1"/>
    <col min="5100" max="5337" width="11.42578125" style="66"/>
    <col min="5338" max="5338" width="32.28515625" style="66" customWidth="1"/>
    <col min="5339" max="5339" width="11.42578125" style="66"/>
    <col min="5340" max="5340" width="10.85546875" style="66" customWidth="1"/>
    <col min="5341" max="5341" width="10.42578125" style="66" customWidth="1"/>
    <col min="5342" max="5342" width="11.42578125" style="66"/>
    <col min="5343" max="5343" width="10.42578125" style="66" customWidth="1"/>
    <col min="5344" max="5344" width="8.5703125" style="66" customWidth="1"/>
    <col min="5345" max="5345" width="6.7109375" style="66" customWidth="1"/>
    <col min="5346" max="5346" width="7.28515625" style="66" customWidth="1"/>
    <col min="5347" max="5347" width="8.5703125" style="66" customWidth="1"/>
    <col min="5348" max="5348" width="7.28515625" style="66" customWidth="1"/>
    <col min="5349" max="5349" width="6.42578125" style="66" customWidth="1"/>
    <col min="5350" max="5350" width="7.140625" style="66" customWidth="1"/>
    <col min="5351" max="5351" width="8.5703125" style="66" customWidth="1"/>
    <col min="5352" max="5352" width="7.140625" style="66" customWidth="1"/>
    <col min="5353" max="5353" width="8.140625" style="66" customWidth="1"/>
    <col min="5354" max="5354" width="10.140625" style="66" customWidth="1"/>
    <col min="5355" max="5355" width="0" style="66" hidden="1" customWidth="1"/>
    <col min="5356" max="5593" width="11.42578125" style="66"/>
    <col min="5594" max="5594" width="32.28515625" style="66" customWidth="1"/>
    <col min="5595" max="5595" width="11.42578125" style="66"/>
    <col min="5596" max="5596" width="10.85546875" style="66" customWidth="1"/>
    <col min="5597" max="5597" width="10.42578125" style="66" customWidth="1"/>
    <col min="5598" max="5598" width="11.42578125" style="66"/>
    <col min="5599" max="5599" width="10.42578125" style="66" customWidth="1"/>
    <col min="5600" max="5600" width="8.5703125" style="66" customWidth="1"/>
    <col min="5601" max="5601" width="6.7109375" style="66" customWidth="1"/>
    <col min="5602" max="5602" width="7.28515625" style="66" customWidth="1"/>
    <col min="5603" max="5603" width="8.5703125" style="66" customWidth="1"/>
    <col min="5604" max="5604" width="7.28515625" style="66" customWidth="1"/>
    <col min="5605" max="5605" width="6.42578125" style="66" customWidth="1"/>
    <col min="5606" max="5606" width="7.140625" style="66" customWidth="1"/>
    <col min="5607" max="5607" width="8.5703125" style="66" customWidth="1"/>
    <col min="5608" max="5608" width="7.140625" style="66" customWidth="1"/>
    <col min="5609" max="5609" width="8.140625" style="66" customWidth="1"/>
    <col min="5610" max="5610" width="10.140625" style="66" customWidth="1"/>
    <col min="5611" max="5611" width="0" style="66" hidden="1" customWidth="1"/>
    <col min="5612" max="5849" width="11.42578125" style="66"/>
    <col min="5850" max="5850" width="32.28515625" style="66" customWidth="1"/>
    <col min="5851" max="5851" width="11.42578125" style="66"/>
    <col min="5852" max="5852" width="10.85546875" style="66" customWidth="1"/>
    <col min="5853" max="5853" width="10.42578125" style="66" customWidth="1"/>
    <col min="5854" max="5854" width="11.42578125" style="66"/>
    <col min="5855" max="5855" width="10.42578125" style="66" customWidth="1"/>
    <col min="5856" max="5856" width="8.5703125" style="66" customWidth="1"/>
    <col min="5857" max="5857" width="6.7109375" style="66" customWidth="1"/>
    <col min="5858" max="5858" width="7.28515625" style="66" customWidth="1"/>
    <col min="5859" max="5859" width="8.5703125" style="66" customWidth="1"/>
    <col min="5860" max="5860" width="7.28515625" style="66" customWidth="1"/>
    <col min="5861" max="5861" width="6.42578125" style="66" customWidth="1"/>
    <col min="5862" max="5862" width="7.140625" style="66" customWidth="1"/>
    <col min="5863" max="5863" width="8.5703125" style="66" customWidth="1"/>
    <col min="5864" max="5864" width="7.140625" style="66" customWidth="1"/>
    <col min="5865" max="5865" width="8.140625" style="66" customWidth="1"/>
    <col min="5866" max="5866" width="10.140625" style="66" customWidth="1"/>
    <col min="5867" max="5867" width="0" style="66" hidden="1" customWidth="1"/>
    <col min="5868" max="6105" width="11.42578125" style="66"/>
    <col min="6106" max="6106" width="32.28515625" style="66" customWidth="1"/>
    <col min="6107" max="6107" width="11.42578125" style="66"/>
    <col min="6108" max="6108" width="10.85546875" style="66" customWidth="1"/>
    <col min="6109" max="6109" width="10.42578125" style="66" customWidth="1"/>
    <col min="6110" max="6110" width="11.42578125" style="66"/>
    <col min="6111" max="6111" width="10.42578125" style="66" customWidth="1"/>
    <col min="6112" max="6112" width="8.5703125" style="66" customWidth="1"/>
    <col min="6113" max="6113" width="6.7109375" style="66" customWidth="1"/>
    <col min="6114" max="6114" width="7.28515625" style="66" customWidth="1"/>
    <col min="6115" max="6115" width="8.5703125" style="66" customWidth="1"/>
    <col min="6116" max="6116" width="7.28515625" style="66" customWidth="1"/>
    <col min="6117" max="6117" width="6.42578125" style="66" customWidth="1"/>
    <col min="6118" max="6118" width="7.140625" style="66" customWidth="1"/>
    <col min="6119" max="6119" width="8.5703125" style="66" customWidth="1"/>
    <col min="6120" max="6120" width="7.140625" style="66" customWidth="1"/>
    <col min="6121" max="6121" width="8.140625" style="66" customWidth="1"/>
    <col min="6122" max="6122" width="10.140625" style="66" customWidth="1"/>
    <col min="6123" max="6123" width="0" style="66" hidden="1" customWidth="1"/>
    <col min="6124" max="6361" width="11.42578125" style="66"/>
    <col min="6362" max="6362" width="32.28515625" style="66" customWidth="1"/>
    <col min="6363" max="6363" width="11.42578125" style="66"/>
    <col min="6364" max="6364" width="10.85546875" style="66" customWidth="1"/>
    <col min="6365" max="6365" width="10.42578125" style="66" customWidth="1"/>
    <col min="6366" max="6366" width="11.42578125" style="66"/>
    <col min="6367" max="6367" width="10.42578125" style="66" customWidth="1"/>
    <col min="6368" max="6368" width="8.5703125" style="66" customWidth="1"/>
    <col min="6369" max="6369" width="6.7109375" style="66" customWidth="1"/>
    <col min="6370" max="6370" width="7.28515625" style="66" customWidth="1"/>
    <col min="6371" max="6371" width="8.5703125" style="66" customWidth="1"/>
    <col min="6372" max="6372" width="7.28515625" style="66" customWidth="1"/>
    <col min="6373" max="6373" width="6.42578125" style="66" customWidth="1"/>
    <col min="6374" max="6374" width="7.140625" style="66" customWidth="1"/>
    <col min="6375" max="6375" width="8.5703125" style="66" customWidth="1"/>
    <col min="6376" max="6376" width="7.140625" style="66" customWidth="1"/>
    <col min="6377" max="6377" width="8.140625" style="66" customWidth="1"/>
    <col min="6378" max="6378" width="10.140625" style="66" customWidth="1"/>
    <col min="6379" max="6379" width="0" style="66" hidden="1" customWidth="1"/>
    <col min="6380" max="6617" width="11.42578125" style="66"/>
    <col min="6618" max="6618" width="32.28515625" style="66" customWidth="1"/>
    <col min="6619" max="6619" width="11.42578125" style="66"/>
    <col min="6620" max="6620" width="10.85546875" style="66" customWidth="1"/>
    <col min="6621" max="6621" width="10.42578125" style="66" customWidth="1"/>
    <col min="6622" max="6622" width="11.42578125" style="66"/>
    <col min="6623" max="6623" width="10.42578125" style="66" customWidth="1"/>
    <col min="6624" max="6624" width="8.5703125" style="66" customWidth="1"/>
    <col min="6625" max="6625" width="6.7109375" style="66" customWidth="1"/>
    <col min="6626" max="6626" width="7.28515625" style="66" customWidth="1"/>
    <col min="6627" max="6627" width="8.5703125" style="66" customWidth="1"/>
    <col min="6628" max="6628" width="7.28515625" style="66" customWidth="1"/>
    <col min="6629" max="6629" width="6.42578125" style="66" customWidth="1"/>
    <col min="6630" max="6630" width="7.140625" style="66" customWidth="1"/>
    <col min="6631" max="6631" width="8.5703125" style="66" customWidth="1"/>
    <col min="6632" max="6632" width="7.140625" style="66" customWidth="1"/>
    <col min="6633" max="6633" width="8.140625" style="66" customWidth="1"/>
    <col min="6634" max="6634" width="10.140625" style="66" customWidth="1"/>
    <col min="6635" max="6635" width="0" style="66" hidden="1" customWidth="1"/>
    <col min="6636" max="6873" width="11.42578125" style="66"/>
    <col min="6874" max="6874" width="32.28515625" style="66" customWidth="1"/>
    <col min="6875" max="6875" width="11.42578125" style="66"/>
    <col min="6876" max="6876" width="10.85546875" style="66" customWidth="1"/>
    <col min="6877" max="6877" width="10.42578125" style="66" customWidth="1"/>
    <col min="6878" max="6878" width="11.42578125" style="66"/>
    <col min="6879" max="6879" width="10.42578125" style="66" customWidth="1"/>
    <col min="6880" max="6880" width="8.5703125" style="66" customWidth="1"/>
    <col min="6881" max="6881" width="6.7109375" style="66" customWidth="1"/>
    <col min="6882" max="6882" width="7.28515625" style="66" customWidth="1"/>
    <col min="6883" max="6883" width="8.5703125" style="66" customWidth="1"/>
    <col min="6884" max="6884" width="7.28515625" style="66" customWidth="1"/>
    <col min="6885" max="6885" width="6.42578125" style="66" customWidth="1"/>
    <col min="6886" max="6886" width="7.140625" style="66" customWidth="1"/>
    <col min="6887" max="6887" width="8.5703125" style="66" customWidth="1"/>
    <col min="6888" max="6888" width="7.140625" style="66" customWidth="1"/>
    <col min="6889" max="6889" width="8.140625" style="66" customWidth="1"/>
    <col min="6890" max="6890" width="10.140625" style="66" customWidth="1"/>
    <col min="6891" max="6891" width="0" style="66" hidden="1" customWidth="1"/>
    <col min="6892" max="7129" width="11.42578125" style="66"/>
    <col min="7130" max="7130" width="32.28515625" style="66" customWidth="1"/>
    <col min="7131" max="7131" width="11.42578125" style="66"/>
    <col min="7132" max="7132" width="10.85546875" style="66" customWidth="1"/>
    <col min="7133" max="7133" width="10.42578125" style="66" customWidth="1"/>
    <col min="7134" max="7134" width="11.42578125" style="66"/>
    <col min="7135" max="7135" width="10.42578125" style="66" customWidth="1"/>
    <col min="7136" max="7136" width="8.5703125" style="66" customWidth="1"/>
    <col min="7137" max="7137" width="6.7109375" style="66" customWidth="1"/>
    <col min="7138" max="7138" width="7.28515625" style="66" customWidth="1"/>
    <col min="7139" max="7139" width="8.5703125" style="66" customWidth="1"/>
    <col min="7140" max="7140" width="7.28515625" style="66" customWidth="1"/>
    <col min="7141" max="7141" width="6.42578125" style="66" customWidth="1"/>
    <col min="7142" max="7142" width="7.140625" style="66" customWidth="1"/>
    <col min="7143" max="7143" width="8.5703125" style="66" customWidth="1"/>
    <col min="7144" max="7144" width="7.140625" style="66" customWidth="1"/>
    <col min="7145" max="7145" width="8.140625" style="66" customWidth="1"/>
    <col min="7146" max="7146" width="10.140625" style="66" customWidth="1"/>
    <col min="7147" max="7147" width="0" style="66" hidden="1" customWidth="1"/>
    <col min="7148" max="7385" width="11.42578125" style="66"/>
    <col min="7386" max="7386" width="32.28515625" style="66" customWidth="1"/>
    <col min="7387" max="7387" width="11.42578125" style="66"/>
    <col min="7388" max="7388" width="10.85546875" style="66" customWidth="1"/>
    <col min="7389" max="7389" width="10.42578125" style="66" customWidth="1"/>
    <col min="7390" max="7390" width="11.42578125" style="66"/>
    <col min="7391" max="7391" width="10.42578125" style="66" customWidth="1"/>
    <col min="7392" max="7392" width="8.5703125" style="66" customWidth="1"/>
    <col min="7393" max="7393" width="6.7109375" style="66" customWidth="1"/>
    <col min="7394" max="7394" width="7.28515625" style="66" customWidth="1"/>
    <col min="7395" max="7395" width="8.5703125" style="66" customWidth="1"/>
    <col min="7396" max="7396" width="7.28515625" style="66" customWidth="1"/>
    <col min="7397" max="7397" width="6.42578125" style="66" customWidth="1"/>
    <col min="7398" max="7398" width="7.140625" style="66" customWidth="1"/>
    <col min="7399" max="7399" width="8.5703125" style="66" customWidth="1"/>
    <col min="7400" max="7400" width="7.140625" style="66" customWidth="1"/>
    <col min="7401" max="7401" width="8.140625" style="66" customWidth="1"/>
    <col min="7402" max="7402" width="10.140625" style="66" customWidth="1"/>
    <col min="7403" max="7403" width="0" style="66" hidden="1" customWidth="1"/>
    <col min="7404" max="7641" width="11.42578125" style="66"/>
    <col min="7642" max="7642" width="32.28515625" style="66" customWidth="1"/>
    <col min="7643" max="7643" width="11.42578125" style="66"/>
    <col min="7644" max="7644" width="10.85546875" style="66" customWidth="1"/>
    <col min="7645" max="7645" width="10.42578125" style="66" customWidth="1"/>
    <col min="7646" max="7646" width="11.42578125" style="66"/>
    <col min="7647" max="7647" width="10.42578125" style="66" customWidth="1"/>
    <col min="7648" max="7648" width="8.5703125" style="66" customWidth="1"/>
    <col min="7649" max="7649" width="6.7109375" style="66" customWidth="1"/>
    <col min="7650" max="7650" width="7.28515625" style="66" customWidth="1"/>
    <col min="7651" max="7651" width="8.5703125" style="66" customWidth="1"/>
    <col min="7652" max="7652" width="7.28515625" style="66" customWidth="1"/>
    <col min="7653" max="7653" width="6.42578125" style="66" customWidth="1"/>
    <col min="7654" max="7654" width="7.140625" style="66" customWidth="1"/>
    <col min="7655" max="7655" width="8.5703125" style="66" customWidth="1"/>
    <col min="7656" max="7656" width="7.140625" style="66" customWidth="1"/>
    <col min="7657" max="7657" width="8.140625" style="66" customWidth="1"/>
    <col min="7658" max="7658" width="10.140625" style="66" customWidth="1"/>
    <col min="7659" max="7659" width="0" style="66" hidden="1" customWidth="1"/>
    <col min="7660" max="7897" width="11.42578125" style="66"/>
    <col min="7898" max="7898" width="32.28515625" style="66" customWidth="1"/>
    <col min="7899" max="7899" width="11.42578125" style="66"/>
    <col min="7900" max="7900" width="10.85546875" style="66" customWidth="1"/>
    <col min="7901" max="7901" width="10.42578125" style="66" customWidth="1"/>
    <col min="7902" max="7902" width="11.42578125" style="66"/>
    <col min="7903" max="7903" width="10.42578125" style="66" customWidth="1"/>
    <col min="7904" max="7904" width="8.5703125" style="66" customWidth="1"/>
    <col min="7905" max="7905" width="6.7109375" style="66" customWidth="1"/>
    <col min="7906" max="7906" width="7.28515625" style="66" customWidth="1"/>
    <col min="7907" max="7907" width="8.5703125" style="66" customWidth="1"/>
    <col min="7908" max="7908" width="7.28515625" style="66" customWidth="1"/>
    <col min="7909" max="7909" width="6.42578125" style="66" customWidth="1"/>
    <col min="7910" max="7910" width="7.140625" style="66" customWidth="1"/>
    <col min="7911" max="7911" width="8.5703125" style="66" customWidth="1"/>
    <col min="7912" max="7912" width="7.140625" style="66" customWidth="1"/>
    <col min="7913" max="7913" width="8.140625" style="66" customWidth="1"/>
    <col min="7914" max="7914" width="10.140625" style="66" customWidth="1"/>
    <col min="7915" max="7915" width="0" style="66" hidden="1" customWidth="1"/>
    <col min="7916" max="8153" width="11.42578125" style="66"/>
    <col min="8154" max="8154" width="32.28515625" style="66" customWidth="1"/>
    <col min="8155" max="8155" width="11.42578125" style="66"/>
    <col min="8156" max="8156" width="10.85546875" style="66" customWidth="1"/>
    <col min="8157" max="8157" width="10.42578125" style="66" customWidth="1"/>
    <col min="8158" max="8158" width="11.42578125" style="66"/>
    <col min="8159" max="8159" width="10.42578125" style="66" customWidth="1"/>
    <col min="8160" max="8160" width="8.5703125" style="66" customWidth="1"/>
    <col min="8161" max="8161" width="6.7109375" style="66" customWidth="1"/>
    <col min="8162" max="8162" width="7.28515625" style="66" customWidth="1"/>
    <col min="8163" max="8163" width="8.5703125" style="66" customWidth="1"/>
    <col min="8164" max="8164" width="7.28515625" style="66" customWidth="1"/>
    <col min="8165" max="8165" width="6.42578125" style="66" customWidth="1"/>
    <col min="8166" max="8166" width="7.140625" style="66" customWidth="1"/>
    <col min="8167" max="8167" width="8.5703125" style="66" customWidth="1"/>
    <col min="8168" max="8168" width="7.140625" style="66" customWidth="1"/>
    <col min="8169" max="8169" width="8.140625" style="66" customWidth="1"/>
    <col min="8170" max="8170" width="10.140625" style="66" customWidth="1"/>
    <col min="8171" max="8171" width="0" style="66" hidden="1" customWidth="1"/>
    <col min="8172" max="8409" width="11.42578125" style="66"/>
    <col min="8410" max="8410" width="32.28515625" style="66" customWidth="1"/>
    <col min="8411" max="8411" width="11.42578125" style="66"/>
    <col min="8412" max="8412" width="10.85546875" style="66" customWidth="1"/>
    <col min="8413" max="8413" width="10.42578125" style="66" customWidth="1"/>
    <col min="8414" max="8414" width="11.42578125" style="66"/>
    <col min="8415" max="8415" width="10.42578125" style="66" customWidth="1"/>
    <col min="8416" max="8416" width="8.5703125" style="66" customWidth="1"/>
    <col min="8417" max="8417" width="6.7109375" style="66" customWidth="1"/>
    <col min="8418" max="8418" width="7.28515625" style="66" customWidth="1"/>
    <col min="8419" max="8419" width="8.5703125" style="66" customWidth="1"/>
    <col min="8420" max="8420" width="7.28515625" style="66" customWidth="1"/>
    <col min="8421" max="8421" width="6.42578125" style="66" customWidth="1"/>
    <col min="8422" max="8422" width="7.140625" style="66" customWidth="1"/>
    <col min="8423" max="8423" width="8.5703125" style="66" customWidth="1"/>
    <col min="8424" max="8424" width="7.140625" style="66" customWidth="1"/>
    <col min="8425" max="8425" width="8.140625" style="66" customWidth="1"/>
    <col min="8426" max="8426" width="10.140625" style="66" customWidth="1"/>
    <col min="8427" max="8427" width="0" style="66" hidden="1" customWidth="1"/>
    <col min="8428" max="8665" width="11.42578125" style="66"/>
    <col min="8666" max="8666" width="32.28515625" style="66" customWidth="1"/>
    <col min="8667" max="8667" width="11.42578125" style="66"/>
    <col min="8668" max="8668" width="10.85546875" style="66" customWidth="1"/>
    <col min="8669" max="8669" width="10.42578125" style="66" customWidth="1"/>
    <col min="8670" max="8670" width="11.42578125" style="66"/>
    <col min="8671" max="8671" width="10.42578125" style="66" customWidth="1"/>
    <col min="8672" max="8672" width="8.5703125" style="66" customWidth="1"/>
    <col min="8673" max="8673" width="6.7109375" style="66" customWidth="1"/>
    <col min="8674" max="8674" width="7.28515625" style="66" customWidth="1"/>
    <col min="8675" max="8675" width="8.5703125" style="66" customWidth="1"/>
    <col min="8676" max="8676" width="7.28515625" style="66" customWidth="1"/>
    <col min="8677" max="8677" width="6.42578125" style="66" customWidth="1"/>
    <col min="8678" max="8678" width="7.140625" style="66" customWidth="1"/>
    <col min="8679" max="8679" width="8.5703125" style="66" customWidth="1"/>
    <col min="8680" max="8680" width="7.140625" style="66" customWidth="1"/>
    <col min="8681" max="8681" width="8.140625" style="66" customWidth="1"/>
    <col min="8682" max="8682" width="10.140625" style="66" customWidth="1"/>
    <col min="8683" max="8683" width="0" style="66" hidden="1" customWidth="1"/>
    <col min="8684" max="8921" width="11.42578125" style="66"/>
    <col min="8922" max="8922" width="32.28515625" style="66" customWidth="1"/>
    <col min="8923" max="8923" width="11.42578125" style="66"/>
    <col min="8924" max="8924" width="10.85546875" style="66" customWidth="1"/>
    <col min="8925" max="8925" width="10.42578125" style="66" customWidth="1"/>
    <col min="8926" max="8926" width="11.42578125" style="66"/>
    <col min="8927" max="8927" width="10.42578125" style="66" customWidth="1"/>
    <col min="8928" max="8928" width="8.5703125" style="66" customWidth="1"/>
    <col min="8929" max="8929" width="6.7109375" style="66" customWidth="1"/>
    <col min="8930" max="8930" width="7.28515625" style="66" customWidth="1"/>
    <col min="8931" max="8931" width="8.5703125" style="66" customWidth="1"/>
    <col min="8932" max="8932" width="7.28515625" style="66" customWidth="1"/>
    <col min="8933" max="8933" width="6.42578125" style="66" customWidth="1"/>
    <col min="8934" max="8934" width="7.140625" style="66" customWidth="1"/>
    <col min="8935" max="8935" width="8.5703125" style="66" customWidth="1"/>
    <col min="8936" max="8936" width="7.140625" style="66" customWidth="1"/>
    <col min="8937" max="8937" width="8.140625" style="66" customWidth="1"/>
    <col min="8938" max="8938" width="10.140625" style="66" customWidth="1"/>
    <col min="8939" max="8939" width="0" style="66" hidden="1" customWidth="1"/>
    <col min="8940" max="9177" width="11.42578125" style="66"/>
    <col min="9178" max="9178" width="32.28515625" style="66" customWidth="1"/>
    <col min="9179" max="9179" width="11.42578125" style="66"/>
    <col min="9180" max="9180" width="10.85546875" style="66" customWidth="1"/>
    <col min="9181" max="9181" width="10.42578125" style="66" customWidth="1"/>
    <col min="9182" max="9182" width="11.42578125" style="66"/>
    <col min="9183" max="9183" width="10.42578125" style="66" customWidth="1"/>
    <col min="9184" max="9184" width="8.5703125" style="66" customWidth="1"/>
    <col min="9185" max="9185" width="6.7109375" style="66" customWidth="1"/>
    <col min="9186" max="9186" width="7.28515625" style="66" customWidth="1"/>
    <col min="9187" max="9187" width="8.5703125" style="66" customWidth="1"/>
    <col min="9188" max="9188" width="7.28515625" style="66" customWidth="1"/>
    <col min="9189" max="9189" width="6.42578125" style="66" customWidth="1"/>
    <col min="9190" max="9190" width="7.140625" style="66" customWidth="1"/>
    <col min="9191" max="9191" width="8.5703125" style="66" customWidth="1"/>
    <col min="9192" max="9192" width="7.140625" style="66" customWidth="1"/>
    <col min="9193" max="9193" width="8.140625" style="66" customWidth="1"/>
    <col min="9194" max="9194" width="10.140625" style="66" customWidth="1"/>
    <col min="9195" max="9195" width="0" style="66" hidden="1" customWidth="1"/>
    <col min="9196" max="9433" width="11.42578125" style="66"/>
    <col min="9434" max="9434" width="32.28515625" style="66" customWidth="1"/>
    <col min="9435" max="9435" width="11.42578125" style="66"/>
    <col min="9436" max="9436" width="10.85546875" style="66" customWidth="1"/>
    <col min="9437" max="9437" width="10.42578125" style="66" customWidth="1"/>
    <col min="9438" max="9438" width="11.42578125" style="66"/>
    <col min="9439" max="9439" width="10.42578125" style="66" customWidth="1"/>
    <col min="9440" max="9440" width="8.5703125" style="66" customWidth="1"/>
    <col min="9441" max="9441" width="6.7109375" style="66" customWidth="1"/>
    <col min="9442" max="9442" width="7.28515625" style="66" customWidth="1"/>
    <col min="9443" max="9443" width="8.5703125" style="66" customWidth="1"/>
    <col min="9444" max="9444" width="7.28515625" style="66" customWidth="1"/>
    <col min="9445" max="9445" width="6.42578125" style="66" customWidth="1"/>
    <col min="9446" max="9446" width="7.140625" style="66" customWidth="1"/>
    <col min="9447" max="9447" width="8.5703125" style="66" customWidth="1"/>
    <col min="9448" max="9448" width="7.140625" style="66" customWidth="1"/>
    <col min="9449" max="9449" width="8.140625" style="66" customWidth="1"/>
    <col min="9450" max="9450" width="10.140625" style="66" customWidth="1"/>
    <col min="9451" max="9451" width="0" style="66" hidden="1" customWidth="1"/>
    <col min="9452" max="9689" width="11.42578125" style="66"/>
    <col min="9690" max="9690" width="32.28515625" style="66" customWidth="1"/>
    <col min="9691" max="9691" width="11.42578125" style="66"/>
    <col min="9692" max="9692" width="10.85546875" style="66" customWidth="1"/>
    <col min="9693" max="9693" width="10.42578125" style="66" customWidth="1"/>
    <col min="9694" max="9694" width="11.42578125" style="66"/>
    <col min="9695" max="9695" width="10.42578125" style="66" customWidth="1"/>
    <col min="9696" max="9696" width="8.5703125" style="66" customWidth="1"/>
    <col min="9697" max="9697" width="6.7109375" style="66" customWidth="1"/>
    <col min="9698" max="9698" width="7.28515625" style="66" customWidth="1"/>
    <col min="9699" max="9699" width="8.5703125" style="66" customWidth="1"/>
    <col min="9700" max="9700" width="7.28515625" style="66" customWidth="1"/>
    <col min="9701" max="9701" width="6.42578125" style="66" customWidth="1"/>
    <col min="9702" max="9702" width="7.140625" style="66" customWidth="1"/>
    <col min="9703" max="9703" width="8.5703125" style="66" customWidth="1"/>
    <col min="9704" max="9704" width="7.140625" style="66" customWidth="1"/>
    <col min="9705" max="9705" width="8.140625" style="66" customWidth="1"/>
    <col min="9706" max="9706" width="10.140625" style="66" customWidth="1"/>
    <col min="9707" max="9707" width="0" style="66" hidden="1" customWidth="1"/>
    <col min="9708" max="9945" width="11.42578125" style="66"/>
    <col min="9946" max="9946" width="32.28515625" style="66" customWidth="1"/>
    <col min="9947" max="9947" width="11.42578125" style="66"/>
    <col min="9948" max="9948" width="10.85546875" style="66" customWidth="1"/>
    <col min="9949" max="9949" width="10.42578125" style="66" customWidth="1"/>
    <col min="9950" max="9950" width="11.42578125" style="66"/>
    <col min="9951" max="9951" width="10.42578125" style="66" customWidth="1"/>
    <col min="9952" max="9952" width="8.5703125" style="66" customWidth="1"/>
    <col min="9953" max="9953" width="6.7109375" style="66" customWidth="1"/>
    <col min="9954" max="9954" width="7.28515625" style="66" customWidth="1"/>
    <col min="9955" max="9955" width="8.5703125" style="66" customWidth="1"/>
    <col min="9956" max="9956" width="7.28515625" style="66" customWidth="1"/>
    <col min="9957" max="9957" width="6.42578125" style="66" customWidth="1"/>
    <col min="9958" max="9958" width="7.140625" style="66" customWidth="1"/>
    <col min="9959" max="9959" width="8.5703125" style="66" customWidth="1"/>
    <col min="9960" max="9960" width="7.140625" style="66" customWidth="1"/>
    <col min="9961" max="9961" width="8.140625" style="66" customWidth="1"/>
    <col min="9962" max="9962" width="10.140625" style="66" customWidth="1"/>
    <col min="9963" max="9963" width="0" style="66" hidden="1" customWidth="1"/>
    <col min="9964" max="10201" width="11.42578125" style="66"/>
    <col min="10202" max="10202" width="32.28515625" style="66" customWidth="1"/>
    <col min="10203" max="10203" width="11.42578125" style="66"/>
    <col min="10204" max="10204" width="10.85546875" style="66" customWidth="1"/>
    <col min="10205" max="10205" width="10.42578125" style="66" customWidth="1"/>
    <col min="10206" max="10206" width="11.42578125" style="66"/>
    <col min="10207" max="10207" width="10.42578125" style="66" customWidth="1"/>
    <col min="10208" max="10208" width="8.5703125" style="66" customWidth="1"/>
    <col min="10209" max="10209" width="6.7109375" style="66" customWidth="1"/>
    <col min="10210" max="10210" width="7.28515625" style="66" customWidth="1"/>
    <col min="10211" max="10211" width="8.5703125" style="66" customWidth="1"/>
    <col min="10212" max="10212" width="7.28515625" style="66" customWidth="1"/>
    <col min="10213" max="10213" width="6.42578125" style="66" customWidth="1"/>
    <col min="10214" max="10214" width="7.140625" style="66" customWidth="1"/>
    <col min="10215" max="10215" width="8.5703125" style="66" customWidth="1"/>
    <col min="10216" max="10216" width="7.140625" style="66" customWidth="1"/>
    <col min="10217" max="10217" width="8.140625" style="66" customWidth="1"/>
    <col min="10218" max="10218" width="10.140625" style="66" customWidth="1"/>
    <col min="10219" max="10219" width="0" style="66" hidden="1" customWidth="1"/>
    <col min="10220" max="10457" width="11.42578125" style="66"/>
    <col min="10458" max="10458" width="32.28515625" style="66" customWidth="1"/>
    <col min="10459" max="10459" width="11.42578125" style="66"/>
    <col min="10460" max="10460" width="10.85546875" style="66" customWidth="1"/>
    <col min="10461" max="10461" width="10.42578125" style="66" customWidth="1"/>
    <col min="10462" max="10462" width="11.42578125" style="66"/>
    <col min="10463" max="10463" width="10.42578125" style="66" customWidth="1"/>
    <col min="10464" max="10464" width="8.5703125" style="66" customWidth="1"/>
    <col min="10465" max="10465" width="6.7109375" style="66" customWidth="1"/>
    <col min="10466" max="10466" width="7.28515625" style="66" customWidth="1"/>
    <col min="10467" max="10467" width="8.5703125" style="66" customWidth="1"/>
    <col min="10468" max="10468" width="7.28515625" style="66" customWidth="1"/>
    <col min="10469" max="10469" width="6.42578125" style="66" customWidth="1"/>
    <col min="10470" max="10470" width="7.140625" style="66" customWidth="1"/>
    <col min="10471" max="10471" width="8.5703125" style="66" customWidth="1"/>
    <col min="10472" max="10472" width="7.140625" style="66" customWidth="1"/>
    <col min="10473" max="10473" width="8.140625" style="66" customWidth="1"/>
    <col min="10474" max="10474" width="10.140625" style="66" customWidth="1"/>
    <col min="10475" max="10475" width="0" style="66" hidden="1" customWidth="1"/>
    <col min="10476" max="10713" width="11.42578125" style="66"/>
    <col min="10714" max="10714" width="32.28515625" style="66" customWidth="1"/>
    <col min="10715" max="10715" width="11.42578125" style="66"/>
    <col min="10716" max="10716" width="10.85546875" style="66" customWidth="1"/>
    <col min="10717" max="10717" width="10.42578125" style="66" customWidth="1"/>
    <col min="10718" max="10718" width="11.42578125" style="66"/>
    <col min="10719" max="10719" width="10.42578125" style="66" customWidth="1"/>
    <col min="10720" max="10720" width="8.5703125" style="66" customWidth="1"/>
    <col min="10721" max="10721" width="6.7109375" style="66" customWidth="1"/>
    <col min="10722" max="10722" width="7.28515625" style="66" customWidth="1"/>
    <col min="10723" max="10723" width="8.5703125" style="66" customWidth="1"/>
    <col min="10724" max="10724" width="7.28515625" style="66" customWidth="1"/>
    <col min="10725" max="10725" width="6.42578125" style="66" customWidth="1"/>
    <col min="10726" max="10726" width="7.140625" style="66" customWidth="1"/>
    <col min="10727" max="10727" width="8.5703125" style="66" customWidth="1"/>
    <col min="10728" max="10728" width="7.140625" style="66" customWidth="1"/>
    <col min="10729" max="10729" width="8.140625" style="66" customWidth="1"/>
    <col min="10730" max="10730" width="10.140625" style="66" customWidth="1"/>
    <col min="10731" max="10731" width="0" style="66" hidden="1" customWidth="1"/>
    <col min="10732" max="10969" width="11.42578125" style="66"/>
    <col min="10970" max="10970" width="32.28515625" style="66" customWidth="1"/>
    <col min="10971" max="10971" width="11.42578125" style="66"/>
    <col min="10972" max="10972" width="10.85546875" style="66" customWidth="1"/>
    <col min="10973" max="10973" width="10.42578125" style="66" customWidth="1"/>
    <col min="10974" max="10974" width="11.42578125" style="66"/>
    <col min="10975" max="10975" width="10.42578125" style="66" customWidth="1"/>
    <col min="10976" max="10976" width="8.5703125" style="66" customWidth="1"/>
    <col min="10977" max="10977" width="6.7109375" style="66" customWidth="1"/>
    <col min="10978" max="10978" width="7.28515625" style="66" customWidth="1"/>
    <col min="10979" max="10979" width="8.5703125" style="66" customWidth="1"/>
    <col min="10980" max="10980" width="7.28515625" style="66" customWidth="1"/>
    <col min="10981" max="10981" width="6.42578125" style="66" customWidth="1"/>
    <col min="10982" max="10982" width="7.140625" style="66" customWidth="1"/>
    <col min="10983" max="10983" width="8.5703125" style="66" customWidth="1"/>
    <col min="10984" max="10984" width="7.140625" style="66" customWidth="1"/>
    <col min="10985" max="10985" width="8.140625" style="66" customWidth="1"/>
    <col min="10986" max="10986" width="10.140625" style="66" customWidth="1"/>
    <col min="10987" max="10987" width="0" style="66" hidden="1" customWidth="1"/>
    <col min="10988" max="11225" width="11.42578125" style="66"/>
    <col min="11226" max="11226" width="32.28515625" style="66" customWidth="1"/>
    <col min="11227" max="11227" width="11.42578125" style="66"/>
    <col min="11228" max="11228" width="10.85546875" style="66" customWidth="1"/>
    <col min="11229" max="11229" width="10.42578125" style="66" customWidth="1"/>
    <col min="11230" max="11230" width="11.42578125" style="66"/>
    <col min="11231" max="11231" width="10.42578125" style="66" customWidth="1"/>
    <col min="11232" max="11232" width="8.5703125" style="66" customWidth="1"/>
    <col min="11233" max="11233" width="6.7109375" style="66" customWidth="1"/>
    <col min="11234" max="11234" width="7.28515625" style="66" customWidth="1"/>
    <col min="11235" max="11235" width="8.5703125" style="66" customWidth="1"/>
    <col min="11236" max="11236" width="7.28515625" style="66" customWidth="1"/>
    <col min="11237" max="11237" width="6.42578125" style="66" customWidth="1"/>
    <col min="11238" max="11238" width="7.140625" style="66" customWidth="1"/>
    <col min="11239" max="11239" width="8.5703125" style="66" customWidth="1"/>
    <col min="11240" max="11240" width="7.140625" style="66" customWidth="1"/>
    <col min="11241" max="11241" width="8.140625" style="66" customWidth="1"/>
    <col min="11242" max="11242" width="10.140625" style="66" customWidth="1"/>
    <col min="11243" max="11243" width="0" style="66" hidden="1" customWidth="1"/>
    <col min="11244" max="11481" width="11.42578125" style="66"/>
    <col min="11482" max="11482" width="32.28515625" style="66" customWidth="1"/>
    <col min="11483" max="11483" width="11.42578125" style="66"/>
    <col min="11484" max="11484" width="10.85546875" style="66" customWidth="1"/>
    <col min="11485" max="11485" width="10.42578125" style="66" customWidth="1"/>
    <col min="11486" max="11486" width="11.42578125" style="66"/>
    <col min="11487" max="11487" width="10.42578125" style="66" customWidth="1"/>
    <col min="11488" max="11488" width="8.5703125" style="66" customWidth="1"/>
    <col min="11489" max="11489" width="6.7109375" style="66" customWidth="1"/>
    <col min="11490" max="11490" width="7.28515625" style="66" customWidth="1"/>
    <col min="11491" max="11491" width="8.5703125" style="66" customWidth="1"/>
    <col min="11492" max="11492" width="7.28515625" style="66" customWidth="1"/>
    <col min="11493" max="11493" width="6.42578125" style="66" customWidth="1"/>
    <col min="11494" max="11494" width="7.140625" style="66" customWidth="1"/>
    <col min="11495" max="11495" width="8.5703125" style="66" customWidth="1"/>
    <col min="11496" max="11496" width="7.140625" style="66" customWidth="1"/>
    <col min="11497" max="11497" width="8.140625" style="66" customWidth="1"/>
    <col min="11498" max="11498" width="10.140625" style="66" customWidth="1"/>
    <col min="11499" max="11499" width="0" style="66" hidden="1" customWidth="1"/>
    <col min="11500" max="11737" width="11.42578125" style="66"/>
    <col min="11738" max="11738" width="32.28515625" style="66" customWidth="1"/>
    <col min="11739" max="11739" width="11.42578125" style="66"/>
    <col min="11740" max="11740" width="10.85546875" style="66" customWidth="1"/>
    <col min="11741" max="11741" width="10.42578125" style="66" customWidth="1"/>
    <col min="11742" max="11742" width="11.42578125" style="66"/>
    <col min="11743" max="11743" width="10.42578125" style="66" customWidth="1"/>
    <col min="11744" max="11744" width="8.5703125" style="66" customWidth="1"/>
    <col min="11745" max="11745" width="6.7109375" style="66" customWidth="1"/>
    <col min="11746" max="11746" width="7.28515625" style="66" customWidth="1"/>
    <col min="11747" max="11747" width="8.5703125" style="66" customWidth="1"/>
    <col min="11748" max="11748" width="7.28515625" style="66" customWidth="1"/>
    <col min="11749" max="11749" width="6.42578125" style="66" customWidth="1"/>
    <col min="11750" max="11750" width="7.140625" style="66" customWidth="1"/>
    <col min="11751" max="11751" width="8.5703125" style="66" customWidth="1"/>
    <col min="11752" max="11752" width="7.140625" style="66" customWidth="1"/>
    <col min="11753" max="11753" width="8.140625" style="66" customWidth="1"/>
    <col min="11754" max="11754" width="10.140625" style="66" customWidth="1"/>
    <col min="11755" max="11755" width="0" style="66" hidden="1" customWidth="1"/>
    <col min="11756" max="11993" width="11.42578125" style="66"/>
    <col min="11994" max="11994" width="32.28515625" style="66" customWidth="1"/>
    <col min="11995" max="11995" width="11.42578125" style="66"/>
    <col min="11996" max="11996" width="10.85546875" style="66" customWidth="1"/>
    <col min="11997" max="11997" width="10.42578125" style="66" customWidth="1"/>
    <col min="11998" max="11998" width="11.42578125" style="66"/>
    <col min="11999" max="11999" width="10.42578125" style="66" customWidth="1"/>
    <col min="12000" max="12000" width="8.5703125" style="66" customWidth="1"/>
    <col min="12001" max="12001" width="6.7109375" style="66" customWidth="1"/>
    <col min="12002" max="12002" width="7.28515625" style="66" customWidth="1"/>
    <col min="12003" max="12003" width="8.5703125" style="66" customWidth="1"/>
    <col min="12004" max="12004" width="7.28515625" style="66" customWidth="1"/>
    <col min="12005" max="12005" width="6.42578125" style="66" customWidth="1"/>
    <col min="12006" max="12006" width="7.140625" style="66" customWidth="1"/>
    <col min="12007" max="12007" width="8.5703125" style="66" customWidth="1"/>
    <col min="12008" max="12008" width="7.140625" style="66" customWidth="1"/>
    <col min="12009" max="12009" width="8.140625" style="66" customWidth="1"/>
    <col min="12010" max="12010" width="10.140625" style="66" customWidth="1"/>
    <col min="12011" max="12011" width="0" style="66" hidden="1" customWidth="1"/>
    <col min="12012" max="12249" width="11.42578125" style="66"/>
    <col min="12250" max="12250" width="32.28515625" style="66" customWidth="1"/>
    <col min="12251" max="12251" width="11.42578125" style="66"/>
    <col min="12252" max="12252" width="10.85546875" style="66" customWidth="1"/>
    <col min="12253" max="12253" width="10.42578125" style="66" customWidth="1"/>
    <col min="12254" max="12254" width="11.42578125" style="66"/>
    <col min="12255" max="12255" width="10.42578125" style="66" customWidth="1"/>
    <col min="12256" max="12256" width="8.5703125" style="66" customWidth="1"/>
    <col min="12257" max="12257" width="6.7109375" style="66" customWidth="1"/>
    <col min="12258" max="12258" width="7.28515625" style="66" customWidth="1"/>
    <col min="12259" max="12259" width="8.5703125" style="66" customWidth="1"/>
    <col min="12260" max="12260" width="7.28515625" style="66" customWidth="1"/>
    <col min="12261" max="12261" width="6.42578125" style="66" customWidth="1"/>
    <col min="12262" max="12262" width="7.140625" style="66" customWidth="1"/>
    <col min="12263" max="12263" width="8.5703125" style="66" customWidth="1"/>
    <col min="12264" max="12264" width="7.140625" style="66" customWidth="1"/>
    <col min="12265" max="12265" width="8.140625" style="66" customWidth="1"/>
    <col min="12266" max="12266" width="10.140625" style="66" customWidth="1"/>
    <col min="12267" max="12267" width="0" style="66" hidden="1" customWidth="1"/>
    <col min="12268" max="12505" width="11.42578125" style="66"/>
    <col min="12506" max="12506" width="32.28515625" style="66" customWidth="1"/>
    <col min="12507" max="12507" width="11.42578125" style="66"/>
    <col min="12508" max="12508" width="10.85546875" style="66" customWidth="1"/>
    <col min="12509" max="12509" width="10.42578125" style="66" customWidth="1"/>
    <col min="12510" max="12510" width="11.42578125" style="66"/>
    <col min="12511" max="12511" width="10.42578125" style="66" customWidth="1"/>
    <col min="12512" max="12512" width="8.5703125" style="66" customWidth="1"/>
    <col min="12513" max="12513" width="6.7109375" style="66" customWidth="1"/>
    <col min="12514" max="12514" width="7.28515625" style="66" customWidth="1"/>
    <col min="12515" max="12515" width="8.5703125" style="66" customWidth="1"/>
    <col min="12516" max="12516" width="7.28515625" style="66" customWidth="1"/>
    <col min="12517" max="12517" width="6.42578125" style="66" customWidth="1"/>
    <col min="12518" max="12518" width="7.140625" style="66" customWidth="1"/>
    <col min="12519" max="12519" width="8.5703125" style="66" customWidth="1"/>
    <col min="12520" max="12520" width="7.140625" style="66" customWidth="1"/>
    <col min="12521" max="12521" width="8.140625" style="66" customWidth="1"/>
    <col min="12522" max="12522" width="10.140625" style="66" customWidth="1"/>
    <col min="12523" max="12523" width="0" style="66" hidden="1" customWidth="1"/>
    <col min="12524" max="12761" width="11.42578125" style="66"/>
    <col min="12762" max="12762" width="32.28515625" style="66" customWidth="1"/>
    <col min="12763" max="12763" width="11.42578125" style="66"/>
    <col min="12764" max="12764" width="10.85546875" style="66" customWidth="1"/>
    <col min="12765" max="12765" width="10.42578125" style="66" customWidth="1"/>
    <col min="12766" max="12766" width="11.42578125" style="66"/>
    <col min="12767" max="12767" width="10.42578125" style="66" customWidth="1"/>
    <col min="12768" max="12768" width="8.5703125" style="66" customWidth="1"/>
    <col min="12769" max="12769" width="6.7109375" style="66" customWidth="1"/>
    <col min="12770" max="12770" width="7.28515625" style="66" customWidth="1"/>
    <col min="12771" max="12771" width="8.5703125" style="66" customWidth="1"/>
    <col min="12772" max="12772" width="7.28515625" style="66" customWidth="1"/>
    <col min="12773" max="12773" width="6.42578125" style="66" customWidth="1"/>
    <col min="12774" max="12774" width="7.140625" style="66" customWidth="1"/>
    <col min="12775" max="12775" width="8.5703125" style="66" customWidth="1"/>
    <col min="12776" max="12776" width="7.140625" style="66" customWidth="1"/>
    <col min="12777" max="12777" width="8.140625" style="66" customWidth="1"/>
    <col min="12778" max="12778" width="10.140625" style="66" customWidth="1"/>
    <col min="12779" max="12779" width="0" style="66" hidden="1" customWidth="1"/>
    <col min="12780" max="13017" width="11.42578125" style="66"/>
    <col min="13018" max="13018" width="32.28515625" style="66" customWidth="1"/>
    <col min="13019" max="13019" width="11.42578125" style="66"/>
    <col min="13020" max="13020" width="10.85546875" style="66" customWidth="1"/>
    <col min="13021" max="13021" width="10.42578125" style="66" customWidth="1"/>
    <col min="13022" max="13022" width="11.42578125" style="66"/>
    <col min="13023" max="13023" width="10.42578125" style="66" customWidth="1"/>
    <col min="13024" max="13024" width="8.5703125" style="66" customWidth="1"/>
    <col min="13025" max="13025" width="6.7109375" style="66" customWidth="1"/>
    <col min="13026" max="13026" width="7.28515625" style="66" customWidth="1"/>
    <col min="13027" max="13027" width="8.5703125" style="66" customWidth="1"/>
    <col min="13028" max="13028" width="7.28515625" style="66" customWidth="1"/>
    <col min="13029" max="13029" width="6.42578125" style="66" customWidth="1"/>
    <col min="13030" max="13030" width="7.140625" style="66" customWidth="1"/>
    <col min="13031" max="13031" width="8.5703125" style="66" customWidth="1"/>
    <col min="13032" max="13032" width="7.140625" style="66" customWidth="1"/>
    <col min="13033" max="13033" width="8.140625" style="66" customWidth="1"/>
    <col min="13034" max="13034" width="10.140625" style="66" customWidth="1"/>
    <col min="13035" max="13035" width="0" style="66" hidden="1" customWidth="1"/>
    <col min="13036" max="13273" width="11.42578125" style="66"/>
    <col min="13274" max="13274" width="32.28515625" style="66" customWidth="1"/>
    <col min="13275" max="13275" width="11.42578125" style="66"/>
    <col min="13276" max="13276" width="10.85546875" style="66" customWidth="1"/>
    <col min="13277" max="13277" width="10.42578125" style="66" customWidth="1"/>
    <col min="13278" max="13278" width="11.42578125" style="66"/>
    <col min="13279" max="13279" width="10.42578125" style="66" customWidth="1"/>
    <col min="13280" max="13280" width="8.5703125" style="66" customWidth="1"/>
    <col min="13281" max="13281" width="6.7109375" style="66" customWidth="1"/>
    <col min="13282" max="13282" width="7.28515625" style="66" customWidth="1"/>
    <col min="13283" max="13283" width="8.5703125" style="66" customWidth="1"/>
    <col min="13284" max="13284" width="7.28515625" style="66" customWidth="1"/>
    <col min="13285" max="13285" width="6.42578125" style="66" customWidth="1"/>
    <col min="13286" max="13286" width="7.140625" style="66" customWidth="1"/>
    <col min="13287" max="13287" width="8.5703125" style="66" customWidth="1"/>
    <col min="13288" max="13288" width="7.140625" style="66" customWidth="1"/>
    <col min="13289" max="13289" width="8.140625" style="66" customWidth="1"/>
    <col min="13290" max="13290" width="10.140625" style="66" customWidth="1"/>
    <col min="13291" max="13291" width="0" style="66" hidden="1" customWidth="1"/>
    <col min="13292" max="13529" width="11.42578125" style="66"/>
    <col min="13530" max="13530" width="32.28515625" style="66" customWidth="1"/>
    <col min="13531" max="13531" width="11.42578125" style="66"/>
    <col min="13532" max="13532" width="10.85546875" style="66" customWidth="1"/>
    <col min="13533" max="13533" width="10.42578125" style="66" customWidth="1"/>
    <col min="13534" max="13534" width="11.42578125" style="66"/>
    <col min="13535" max="13535" width="10.42578125" style="66" customWidth="1"/>
    <col min="13536" max="13536" width="8.5703125" style="66" customWidth="1"/>
    <col min="13537" max="13537" width="6.7109375" style="66" customWidth="1"/>
    <col min="13538" max="13538" width="7.28515625" style="66" customWidth="1"/>
    <col min="13539" max="13539" width="8.5703125" style="66" customWidth="1"/>
    <col min="13540" max="13540" width="7.28515625" style="66" customWidth="1"/>
    <col min="13541" max="13541" width="6.42578125" style="66" customWidth="1"/>
    <col min="13542" max="13542" width="7.140625" style="66" customWidth="1"/>
    <col min="13543" max="13543" width="8.5703125" style="66" customWidth="1"/>
    <col min="13544" max="13544" width="7.140625" style="66" customWidth="1"/>
    <col min="13545" max="13545" width="8.140625" style="66" customWidth="1"/>
    <col min="13546" max="13546" width="10.140625" style="66" customWidth="1"/>
    <col min="13547" max="13547" width="0" style="66" hidden="1" customWidth="1"/>
    <col min="13548" max="13785" width="11.42578125" style="66"/>
    <col min="13786" max="13786" width="32.28515625" style="66" customWidth="1"/>
    <col min="13787" max="13787" width="11.42578125" style="66"/>
    <col min="13788" max="13788" width="10.85546875" style="66" customWidth="1"/>
    <col min="13789" max="13789" width="10.42578125" style="66" customWidth="1"/>
    <col min="13790" max="13790" width="11.42578125" style="66"/>
    <col min="13791" max="13791" width="10.42578125" style="66" customWidth="1"/>
    <col min="13792" max="13792" width="8.5703125" style="66" customWidth="1"/>
    <col min="13793" max="13793" width="6.7109375" style="66" customWidth="1"/>
    <col min="13794" max="13794" width="7.28515625" style="66" customWidth="1"/>
    <col min="13795" max="13795" width="8.5703125" style="66" customWidth="1"/>
    <col min="13796" max="13796" width="7.28515625" style="66" customWidth="1"/>
    <col min="13797" max="13797" width="6.42578125" style="66" customWidth="1"/>
    <col min="13798" max="13798" width="7.140625" style="66" customWidth="1"/>
    <col min="13799" max="13799" width="8.5703125" style="66" customWidth="1"/>
    <col min="13800" max="13800" width="7.140625" style="66" customWidth="1"/>
    <col min="13801" max="13801" width="8.140625" style="66" customWidth="1"/>
    <col min="13802" max="13802" width="10.140625" style="66" customWidth="1"/>
    <col min="13803" max="13803" width="0" style="66" hidden="1" customWidth="1"/>
    <col min="13804" max="14041" width="11.42578125" style="66"/>
    <col min="14042" max="14042" width="32.28515625" style="66" customWidth="1"/>
    <col min="14043" max="14043" width="11.42578125" style="66"/>
    <col min="14044" max="14044" width="10.85546875" style="66" customWidth="1"/>
    <col min="14045" max="14045" width="10.42578125" style="66" customWidth="1"/>
    <col min="14046" max="14046" width="11.42578125" style="66"/>
    <col min="14047" max="14047" width="10.42578125" style="66" customWidth="1"/>
    <col min="14048" max="14048" width="8.5703125" style="66" customWidth="1"/>
    <col min="14049" max="14049" width="6.7109375" style="66" customWidth="1"/>
    <col min="14050" max="14050" width="7.28515625" style="66" customWidth="1"/>
    <col min="14051" max="14051" width="8.5703125" style="66" customWidth="1"/>
    <col min="14052" max="14052" width="7.28515625" style="66" customWidth="1"/>
    <col min="14053" max="14053" width="6.42578125" style="66" customWidth="1"/>
    <col min="14054" max="14054" width="7.140625" style="66" customWidth="1"/>
    <col min="14055" max="14055" width="8.5703125" style="66" customWidth="1"/>
    <col min="14056" max="14056" width="7.140625" style="66" customWidth="1"/>
    <col min="14057" max="14057" width="8.140625" style="66" customWidth="1"/>
    <col min="14058" max="14058" width="10.140625" style="66" customWidth="1"/>
    <col min="14059" max="14059" width="0" style="66" hidden="1" customWidth="1"/>
    <col min="14060" max="14297" width="11.42578125" style="66"/>
    <col min="14298" max="14298" width="32.28515625" style="66" customWidth="1"/>
    <col min="14299" max="14299" width="11.42578125" style="66"/>
    <col min="14300" max="14300" width="10.85546875" style="66" customWidth="1"/>
    <col min="14301" max="14301" width="10.42578125" style="66" customWidth="1"/>
    <col min="14302" max="14302" width="11.42578125" style="66"/>
    <col min="14303" max="14303" width="10.42578125" style="66" customWidth="1"/>
    <col min="14304" max="14304" width="8.5703125" style="66" customWidth="1"/>
    <col min="14305" max="14305" width="6.7109375" style="66" customWidth="1"/>
    <col min="14306" max="14306" width="7.28515625" style="66" customWidth="1"/>
    <col min="14307" max="14307" width="8.5703125" style="66" customWidth="1"/>
    <col min="14308" max="14308" width="7.28515625" style="66" customWidth="1"/>
    <col min="14309" max="14309" width="6.42578125" style="66" customWidth="1"/>
    <col min="14310" max="14310" width="7.140625" style="66" customWidth="1"/>
    <col min="14311" max="14311" width="8.5703125" style="66" customWidth="1"/>
    <col min="14312" max="14312" width="7.140625" style="66" customWidth="1"/>
    <col min="14313" max="14313" width="8.140625" style="66" customWidth="1"/>
    <col min="14314" max="14314" width="10.140625" style="66" customWidth="1"/>
    <col min="14315" max="14315" width="0" style="66" hidden="1" customWidth="1"/>
    <col min="14316" max="14553" width="11.42578125" style="66"/>
    <col min="14554" max="14554" width="32.28515625" style="66" customWidth="1"/>
    <col min="14555" max="14555" width="11.42578125" style="66"/>
    <col min="14556" max="14556" width="10.85546875" style="66" customWidth="1"/>
    <col min="14557" max="14557" width="10.42578125" style="66" customWidth="1"/>
    <col min="14558" max="14558" width="11.42578125" style="66"/>
    <col min="14559" max="14559" width="10.42578125" style="66" customWidth="1"/>
    <col min="14560" max="14560" width="8.5703125" style="66" customWidth="1"/>
    <col min="14561" max="14561" width="6.7109375" style="66" customWidth="1"/>
    <col min="14562" max="14562" width="7.28515625" style="66" customWidth="1"/>
    <col min="14563" max="14563" width="8.5703125" style="66" customWidth="1"/>
    <col min="14564" max="14564" width="7.28515625" style="66" customWidth="1"/>
    <col min="14565" max="14565" width="6.42578125" style="66" customWidth="1"/>
    <col min="14566" max="14566" width="7.140625" style="66" customWidth="1"/>
    <col min="14567" max="14567" width="8.5703125" style="66" customWidth="1"/>
    <col min="14568" max="14568" width="7.140625" style="66" customWidth="1"/>
    <col min="14569" max="14569" width="8.140625" style="66" customWidth="1"/>
    <col min="14570" max="14570" width="10.140625" style="66" customWidth="1"/>
    <col min="14571" max="14571" width="0" style="66" hidden="1" customWidth="1"/>
    <col min="14572" max="14809" width="11.42578125" style="66"/>
    <col min="14810" max="14810" width="32.28515625" style="66" customWidth="1"/>
    <col min="14811" max="14811" width="11.42578125" style="66"/>
    <col min="14812" max="14812" width="10.85546875" style="66" customWidth="1"/>
    <col min="14813" max="14813" width="10.42578125" style="66" customWidth="1"/>
    <col min="14814" max="14814" width="11.42578125" style="66"/>
    <col min="14815" max="14815" width="10.42578125" style="66" customWidth="1"/>
    <col min="14816" max="14816" width="8.5703125" style="66" customWidth="1"/>
    <col min="14817" max="14817" width="6.7109375" style="66" customWidth="1"/>
    <col min="14818" max="14818" width="7.28515625" style="66" customWidth="1"/>
    <col min="14819" max="14819" width="8.5703125" style="66" customWidth="1"/>
    <col min="14820" max="14820" width="7.28515625" style="66" customWidth="1"/>
    <col min="14821" max="14821" width="6.42578125" style="66" customWidth="1"/>
    <col min="14822" max="14822" width="7.140625" style="66" customWidth="1"/>
    <col min="14823" max="14823" width="8.5703125" style="66" customWidth="1"/>
    <col min="14824" max="14824" width="7.140625" style="66" customWidth="1"/>
    <col min="14825" max="14825" width="8.140625" style="66" customWidth="1"/>
    <col min="14826" max="14826" width="10.140625" style="66" customWidth="1"/>
    <col min="14827" max="14827" width="0" style="66" hidden="1" customWidth="1"/>
    <col min="14828" max="15065" width="11.42578125" style="66"/>
    <col min="15066" max="15066" width="32.28515625" style="66" customWidth="1"/>
    <col min="15067" max="15067" width="11.42578125" style="66"/>
    <col min="15068" max="15068" width="10.85546875" style="66" customWidth="1"/>
    <col min="15069" max="15069" width="10.42578125" style="66" customWidth="1"/>
    <col min="15070" max="15070" width="11.42578125" style="66"/>
    <col min="15071" max="15071" width="10.42578125" style="66" customWidth="1"/>
    <col min="15072" max="15072" width="8.5703125" style="66" customWidth="1"/>
    <col min="15073" max="15073" width="6.7109375" style="66" customWidth="1"/>
    <col min="15074" max="15074" width="7.28515625" style="66" customWidth="1"/>
    <col min="15075" max="15075" width="8.5703125" style="66" customWidth="1"/>
    <col min="15076" max="15076" width="7.28515625" style="66" customWidth="1"/>
    <col min="15077" max="15077" width="6.42578125" style="66" customWidth="1"/>
    <col min="15078" max="15078" width="7.140625" style="66" customWidth="1"/>
    <col min="15079" max="15079" width="8.5703125" style="66" customWidth="1"/>
    <col min="15080" max="15080" width="7.140625" style="66" customWidth="1"/>
    <col min="15081" max="15081" width="8.140625" style="66" customWidth="1"/>
    <col min="15082" max="15082" width="10.140625" style="66" customWidth="1"/>
    <col min="15083" max="15083" width="0" style="66" hidden="1" customWidth="1"/>
    <col min="15084" max="15321" width="11.42578125" style="66"/>
    <col min="15322" max="15322" width="32.28515625" style="66" customWidth="1"/>
    <col min="15323" max="15323" width="11.42578125" style="66"/>
    <col min="15324" max="15324" width="10.85546875" style="66" customWidth="1"/>
    <col min="15325" max="15325" width="10.42578125" style="66" customWidth="1"/>
    <col min="15326" max="15326" width="11.42578125" style="66"/>
    <col min="15327" max="15327" width="10.42578125" style="66" customWidth="1"/>
    <col min="15328" max="15328" width="8.5703125" style="66" customWidth="1"/>
    <col min="15329" max="15329" width="6.7109375" style="66" customWidth="1"/>
    <col min="15330" max="15330" width="7.28515625" style="66" customWidth="1"/>
    <col min="15331" max="15331" width="8.5703125" style="66" customWidth="1"/>
    <col min="15332" max="15332" width="7.28515625" style="66" customWidth="1"/>
    <col min="15333" max="15333" width="6.42578125" style="66" customWidth="1"/>
    <col min="15334" max="15334" width="7.140625" style="66" customWidth="1"/>
    <col min="15335" max="15335" width="8.5703125" style="66" customWidth="1"/>
    <col min="15336" max="15336" width="7.140625" style="66" customWidth="1"/>
    <col min="15337" max="15337" width="8.140625" style="66" customWidth="1"/>
    <col min="15338" max="15338" width="10.140625" style="66" customWidth="1"/>
    <col min="15339" max="15339" width="0" style="66" hidden="1" customWidth="1"/>
    <col min="15340" max="15577" width="11.42578125" style="66"/>
    <col min="15578" max="15578" width="32.28515625" style="66" customWidth="1"/>
    <col min="15579" max="15579" width="11.42578125" style="66"/>
    <col min="15580" max="15580" width="10.85546875" style="66" customWidth="1"/>
    <col min="15581" max="15581" width="10.42578125" style="66" customWidth="1"/>
    <col min="15582" max="15582" width="11.42578125" style="66"/>
    <col min="15583" max="15583" width="10.42578125" style="66" customWidth="1"/>
    <col min="15584" max="15584" width="8.5703125" style="66" customWidth="1"/>
    <col min="15585" max="15585" width="6.7109375" style="66" customWidth="1"/>
    <col min="15586" max="15586" width="7.28515625" style="66" customWidth="1"/>
    <col min="15587" max="15587" width="8.5703125" style="66" customWidth="1"/>
    <col min="15588" max="15588" width="7.28515625" style="66" customWidth="1"/>
    <col min="15589" max="15589" width="6.42578125" style="66" customWidth="1"/>
    <col min="15590" max="15590" width="7.140625" style="66" customWidth="1"/>
    <col min="15591" max="15591" width="8.5703125" style="66" customWidth="1"/>
    <col min="15592" max="15592" width="7.140625" style="66" customWidth="1"/>
    <col min="15593" max="15593" width="8.140625" style="66" customWidth="1"/>
    <col min="15594" max="15594" width="10.140625" style="66" customWidth="1"/>
    <col min="15595" max="15595" width="0" style="66" hidden="1" customWidth="1"/>
    <col min="15596" max="15833" width="11.42578125" style="66"/>
    <col min="15834" max="15834" width="32.28515625" style="66" customWidth="1"/>
    <col min="15835" max="15835" width="11.42578125" style="66"/>
    <col min="15836" max="15836" width="10.85546875" style="66" customWidth="1"/>
    <col min="15837" max="15837" width="10.42578125" style="66" customWidth="1"/>
    <col min="15838" max="15838" width="11.42578125" style="66"/>
    <col min="15839" max="15839" width="10.42578125" style="66" customWidth="1"/>
    <col min="15840" max="15840" width="8.5703125" style="66" customWidth="1"/>
    <col min="15841" max="15841" width="6.7109375" style="66" customWidth="1"/>
    <col min="15842" max="15842" width="7.28515625" style="66" customWidth="1"/>
    <col min="15843" max="15843" width="8.5703125" style="66" customWidth="1"/>
    <col min="15844" max="15844" width="7.28515625" style="66" customWidth="1"/>
    <col min="15845" max="15845" width="6.42578125" style="66" customWidth="1"/>
    <col min="15846" max="15846" width="7.140625" style="66" customWidth="1"/>
    <col min="15847" max="15847" width="8.5703125" style="66" customWidth="1"/>
    <col min="15848" max="15848" width="7.140625" style="66" customWidth="1"/>
    <col min="15849" max="15849" width="8.140625" style="66" customWidth="1"/>
    <col min="15850" max="15850" width="10.140625" style="66" customWidth="1"/>
    <col min="15851" max="15851" width="0" style="66" hidden="1" customWidth="1"/>
    <col min="15852" max="16089" width="11.42578125" style="66"/>
    <col min="16090" max="16090" width="32.28515625" style="66" customWidth="1"/>
    <col min="16091" max="16091" width="11.42578125" style="66"/>
    <col min="16092" max="16092" width="10.85546875" style="66" customWidth="1"/>
    <col min="16093" max="16093" width="10.42578125" style="66" customWidth="1"/>
    <col min="16094" max="16094" width="11.42578125" style="66"/>
    <col min="16095" max="16095" width="10.42578125" style="66" customWidth="1"/>
    <col min="16096" max="16096" width="8.5703125" style="66" customWidth="1"/>
    <col min="16097" max="16097" width="6.7109375" style="66" customWidth="1"/>
    <col min="16098" max="16098" width="7.28515625" style="66" customWidth="1"/>
    <col min="16099" max="16099" width="8.5703125" style="66" customWidth="1"/>
    <col min="16100" max="16100" width="7.28515625" style="66" customWidth="1"/>
    <col min="16101" max="16101" width="6.42578125" style="66" customWidth="1"/>
    <col min="16102" max="16102" width="7.140625" style="66" customWidth="1"/>
    <col min="16103" max="16103" width="8.5703125" style="66" customWidth="1"/>
    <col min="16104" max="16104" width="7.140625" style="66" customWidth="1"/>
    <col min="16105" max="16105" width="8.140625" style="66" customWidth="1"/>
    <col min="16106" max="16106" width="10.140625" style="66" customWidth="1"/>
    <col min="16107" max="16107" width="0" style="66" hidden="1" customWidth="1"/>
    <col min="16108" max="16384" width="11.42578125" style="66"/>
  </cols>
  <sheetData>
    <row r="1" spans="1:21" ht="12.75" customHeight="1" x14ac:dyDescent="0.2">
      <c r="A1" s="124" t="s">
        <v>89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2" t="s">
        <v>89</v>
      </c>
      <c r="N1" s="122"/>
      <c r="O1" s="122"/>
      <c r="P1" s="122"/>
      <c r="Q1" s="122"/>
      <c r="R1" s="122"/>
      <c r="S1" s="122"/>
      <c r="T1" s="122"/>
    </row>
    <row r="2" spans="1:21" ht="29.25" customHeight="1" x14ac:dyDescent="0.2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3"/>
      <c r="N2" s="123"/>
      <c r="O2" s="123"/>
      <c r="P2" s="123"/>
      <c r="Q2" s="123"/>
      <c r="R2" s="123"/>
      <c r="S2" s="123"/>
      <c r="T2" s="123"/>
    </row>
    <row r="3" spans="1:21" ht="29.25" customHeight="1" x14ac:dyDescent="0.2">
      <c r="A3" s="125" t="s">
        <v>68</v>
      </c>
      <c r="B3" s="113" t="s">
        <v>40</v>
      </c>
      <c r="C3" s="114"/>
      <c r="D3" s="114"/>
      <c r="E3" s="128" t="s">
        <v>39</v>
      </c>
      <c r="F3" s="129"/>
      <c r="G3" s="129"/>
      <c r="H3" s="129"/>
      <c r="I3" s="129"/>
      <c r="J3" s="129"/>
      <c r="K3" s="129"/>
      <c r="L3" s="130"/>
      <c r="M3" s="128" t="str">
        <f>E3</f>
        <v>Condición de actividad de la población indígena de 10 y más años de edad</v>
      </c>
      <c r="N3" s="129"/>
      <c r="O3" s="129"/>
      <c r="P3" s="129"/>
      <c r="Q3" s="129"/>
      <c r="R3" s="129"/>
      <c r="S3" s="130"/>
      <c r="T3" s="131" t="s">
        <v>68</v>
      </c>
    </row>
    <row r="4" spans="1:21" ht="12.75" customHeight="1" x14ac:dyDescent="0.2">
      <c r="A4" s="126"/>
      <c r="B4" s="115"/>
      <c r="C4" s="116"/>
      <c r="D4" s="116"/>
      <c r="E4" s="109" t="s">
        <v>2</v>
      </c>
      <c r="F4" s="128" t="s">
        <v>3</v>
      </c>
      <c r="G4" s="129"/>
      <c r="H4" s="129"/>
      <c r="I4" s="129"/>
      <c r="J4" s="129"/>
      <c r="K4" s="129"/>
      <c r="L4" s="130"/>
      <c r="M4" s="128" t="s">
        <v>3</v>
      </c>
      <c r="N4" s="129"/>
      <c r="O4" s="129"/>
      <c r="P4" s="130"/>
      <c r="Q4" s="110" t="s">
        <v>0</v>
      </c>
      <c r="R4" s="110" t="s">
        <v>34</v>
      </c>
      <c r="S4" s="113" t="s">
        <v>1</v>
      </c>
      <c r="T4" s="132"/>
    </row>
    <row r="5" spans="1:21" ht="15" customHeight="1" x14ac:dyDescent="0.2">
      <c r="A5" s="126"/>
      <c r="B5" s="115"/>
      <c r="C5" s="116"/>
      <c r="D5" s="116"/>
      <c r="E5" s="109"/>
      <c r="F5" s="109" t="s">
        <v>2</v>
      </c>
      <c r="G5" s="110" t="s">
        <v>4</v>
      </c>
      <c r="H5" s="128" t="s">
        <v>5</v>
      </c>
      <c r="I5" s="129"/>
      <c r="J5" s="129"/>
      <c r="K5" s="129"/>
      <c r="L5" s="130"/>
      <c r="M5" s="128" t="s">
        <v>5</v>
      </c>
      <c r="N5" s="129"/>
      <c r="O5" s="129"/>
      <c r="P5" s="130"/>
      <c r="Q5" s="111"/>
      <c r="R5" s="134"/>
      <c r="S5" s="136"/>
      <c r="T5" s="132"/>
    </row>
    <row r="6" spans="1:21" ht="15" customHeight="1" x14ac:dyDescent="0.2">
      <c r="A6" s="126"/>
      <c r="B6" s="115"/>
      <c r="C6" s="116"/>
      <c r="D6" s="116"/>
      <c r="E6" s="109"/>
      <c r="F6" s="109"/>
      <c r="G6" s="111"/>
      <c r="H6" s="109" t="s">
        <v>2</v>
      </c>
      <c r="I6" s="109" t="s">
        <v>6</v>
      </c>
      <c r="J6" s="109"/>
      <c r="K6" s="109"/>
      <c r="L6" s="109"/>
      <c r="M6" s="109" t="s">
        <v>7</v>
      </c>
      <c r="N6" s="109"/>
      <c r="O6" s="109"/>
      <c r="P6" s="109"/>
      <c r="Q6" s="111"/>
      <c r="R6" s="134"/>
      <c r="S6" s="136"/>
      <c r="T6" s="132"/>
    </row>
    <row r="7" spans="1:21" ht="62.25" customHeight="1" x14ac:dyDescent="0.2">
      <c r="A7" s="127"/>
      <c r="B7" s="117"/>
      <c r="C7" s="118"/>
      <c r="D7" s="118"/>
      <c r="E7" s="109"/>
      <c r="F7" s="109"/>
      <c r="G7" s="135"/>
      <c r="H7" s="109"/>
      <c r="I7" s="86" t="s">
        <v>57</v>
      </c>
      <c r="J7" s="86" t="s">
        <v>88</v>
      </c>
      <c r="K7" s="86" t="s">
        <v>56</v>
      </c>
      <c r="L7" s="86" t="s">
        <v>54</v>
      </c>
      <c r="M7" s="86" t="s">
        <v>57</v>
      </c>
      <c r="N7" s="86" t="s">
        <v>55</v>
      </c>
      <c r="O7" s="86" t="s">
        <v>56</v>
      </c>
      <c r="P7" s="86" t="s">
        <v>80</v>
      </c>
      <c r="Q7" s="112"/>
      <c r="R7" s="135"/>
      <c r="S7" s="137"/>
      <c r="T7" s="133"/>
    </row>
    <row r="8" spans="1:21" ht="12.6" customHeight="1" x14ac:dyDescent="0.2">
      <c r="A8" s="63"/>
      <c r="B8" s="65"/>
      <c r="C8" s="63"/>
      <c r="D8" s="71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63"/>
      <c r="U8" s="72"/>
    </row>
    <row r="9" spans="1:21" ht="12.6" customHeight="1" x14ac:dyDescent="0.2">
      <c r="A9" s="63">
        <v>1</v>
      </c>
      <c r="B9" s="119" t="s">
        <v>15</v>
      </c>
      <c r="C9" s="120"/>
      <c r="D9" s="121"/>
      <c r="E9" s="44">
        <v>511156</v>
      </c>
      <c r="F9" s="44">
        <v>224166</v>
      </c>
      <c r="G9" s="44">
        <v>207327</v>
      </c>
      <c r="H9" s="44">
        <v>16839</v>
      </c>
      <c r="I9" s="44">
        <v>4780</v>
      </c>
      <c r="J9" s="79">
        <v>811</v>
      </c>
      <c r="K9" s="79">
        <v>4328</v>
      </c>
      <c r="L9" s="44">
        <v>2008</v>
      </c>
      <c r="M9" s="44">
        <v>852</v>
      </c>
      <c r="N9" s="44">
        <v>29</v>
      </c>
      <c r="O9" s="44">
        <v>2530</v>
      </c>
      <c r="P9" s="44">
        <v>1501</v>
      </c>
      <c r="Q9" s="44">
        <v>286603</v>
      </c>
      <c r="R9" s="44">
        <v>387</v>
      </c>
      <c r="S9" s="37">
        <v>43.854713629498626</v>
      </c>
      <c r="T9" s="63">
        <v>1</v>
      </c>
      <c r="U9" s="72"/>
    </row>
    <row r="10" spans="1:21" ht="12.6" customHeight="1" x14ac:dyDescent="0.2">
      <c r="A10" s="63"/>
      <c r="B10" s="65"/>
      <c r="C10" s="63"/>
      <c r="D10" s="70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  <c r="Q10" s="74"/>
      <c r="R10" s="74"/>
      <c r="S10" s="74"/>
      <c r="T10" s="63"/>
      <c r="U10" s="72"/>
    </row>
    <row r="11" spans="1:21" ht="12.6" customHeight="1" x14ac:dyDescent="0.2">
      <c r="A11" s="63">
        <v>2</v>
      </c>
      <c r="B11" s="65"/>
      <c r="C11" s="63"/>
      <c r="D11" s="62" t="s">
        <v>16</v>
      </c>
      <c r="E11" s="47">
        <v>62374</v>
      </c>
      <c r="F11" s="47">
        <v>25128</v>
      </c>
      <c r="G11" s="47">
        <v>24458</v>
      </c>
      <c r="H11" s="47">
        <v>670</v>
      </c>
      <c r="I11" s="47">
        <v>251</v>
      </c>
      <c r="J11" s="47">
        <v>48</v>
      </c>
      <c r="K11" s="47">
        <v>140</v>
      </c>
      <c r="L11" s="47">
        <v>114</v>
      </c>
      <c r="M11" s="47">
        <v>13</v>
      </c>
      <c r="N11" s="47">
        <v>1</v>
      </c>
      <c r="O11" s="47">
        <v>57</v>
      </c>
      <c r="P11" s="47">
        <v>46</v>
      </c>
      <c r="Q11" s="47">
        <v>37246</v>
      </c>
      <c r="R11" s="47">
        <v>0</v>
      </c>
      <c r="S11" s="47">
        <v>40.286016609484719</v>
      </c>
      <c r="T11" s="63">
        <v>2</v>
      </c>
      <c r="U11" s="72"/>
    </row>
    <row r="12" spans="1:21" ht="12.6" customHeight="1" x14ac:dyDescent="0.2">
      <c r="A12" s="63">
        <v>3</v>
      </c>
      <c r="B12" s="65"/>
      <c r="C12" s="63"/>
      <c r="D12" s="71" t="s">
        <v>17</v>
      </c>
      <c r="E12" s="47">
        <v>232</v>
      </c>
      <c r="F12" s="47">
        <v>68</v>
      </c>
      <c r="G12" s="47">
        <v>62</v>
      </c>
      <c r="H12" s="47">
        <v>6</v>
      </c>
      <c r="I12" s="47">
        <v>1</v>
      </c>
      <c r="J12" s="47">
        <v>0</v>
      </c>
      <c r="K12" s="47">
        <v>2</v>
      </c>
      <c r="L12" s="47">
        <v>2</v>
      </c>
      <c r="M12" s="47">
        <v>0</v>
      </c>
      <c r="N12" s="47">
        <v>0</v>
      </c>
      <c r="O12" s="47">
        <v>1</v>
      </c>
      <c r="P12" s="47">
        <v>0</v>
      </c>
      <c r="Q12" s="47">
        <v>164</v>
      </c>
      <c r="R12" s="47">
        <v>0</v>
      </c>
      <c r="S12" s="47">
        <v>29.310344827586203</v>
      </c>
      <c r="T12" s="63">
        <v>3</v>
      </c>
      <c r="U12" s="72"/>
    </row>
    <row r="13" spans="1:21" ht="12.6" customHeight="1" x14ac:dyDescent="0.2">
      <c r="A13" s="63">
        <v>4</v>
      </c>
      <c r="B13" s="65"/>
      <c r="C13" s="63"/>
      <c r="D13" s="62" t="s">
        <v>18</v>
      </c>
      <c r="E13" s="47">
        <v>713</v>
      </c>
      <c r="F13" s="47">
        <v>77</v>
      </c>
      <c r="G13" s="47">
        <v>72</v>
      </c>
      <c r="H13" s="47">
        <v>5</v>
      </c>
      <c r="I13" s="47">
        <v>2</v>
      </c>
      <c r="J13" s="47">
        <v>0</v>
      </c>
      <c r="K13" s="47">
        <v>1</v>
      </c>
      <c r="L13" s="47">
        <v>1</v>
      </c>
      <c r="M13" s="47">
        <v>0</v>
      </c>
      <c r="N13" s="47">
        <v>0</v>
      </c>
      <c r="O13" s="47">
        <v>0</v>
      </c>
      <c r="P13" s="47">
        <v>1</v>
      </c>
      <c r="Q13" s="47">
        <v>636</v>
      </c>
      <c r="R13" s="47">
        <v>0</v>
      </c>
      <c r="S13" s="47">
        <v>10.799438990182328</v>
      </c>
      <c r="T13" s="63">
        <v>4</v>
      </c>
      <c r="U13" s="72"/>
    </row>
    <row r="14" spans="1:21" ht="12.6" customHeight="1" x14ac:dyDescent="0.2">
      <c r="A14" s="63"/>
      <c r="B14" s="65"/>
      <c r="C14" s="63"/>
      <c r="D14" s="6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63"/>
      <c r="U14" s="72"/>
    </row>
    <row r="15" spans="1:21" ht="12.6" customHeight="1" x14ac:dyDescent="0.2">
      <c r="A15" s="63">
        <v>5</v>
      </c>
      <c r="B15" s="65"/>
      <c r="C15" s="63"/>
      <c r="D15" s="69" t="s">
        <v>19</v>
      </c>
      <c r="E15" s="37">
        <v>88640</v>
      </c>
      <c r="F15" s="37">
        <v>26115</v>
      </c>
      <c r="G15" s="37">
        <v>24864</v>
      </c>
      <c r="H15" s="37">
        <v>1251</v>
      </c>
      <c r="I15" s="37">
        <v>382</v>
      </c>
      <c r="J15" s="37">
        <v>67</v>
      </c>
      <c r="K15" s="37">
        <v>304</v>
      </c>
      <c r="L15" s="37">
        <v>209</v>
      </c>
      <c r="M15" s="37">
        <v>37</v>
      </c>
      <c r="N15" s="37">
        <v>1</v>
      </c>
      <c r="O15" s="37">
        <v>133</v>
      </c>
      <c r="P15" s="37">
        <v>118</v>
      </c>
      <c r="Q15" s="37">
        <v>62525</v>
      </c>
      <c r="R15" s="74">
        <v>0</v>
      </c>
      <c r="S15" s="74">
        <v>29.461868231046935</v>
      </c>
      <c r="T15" s="63">
        <v>5</v>
      </c>
      <c r="U15" s="72"/>
    </row>
    <row r="16" spans="1:21" ht="12.6" customHeight="1" x14ac:dyDescent="0.2">
      <c r="A16" s="63">
        <v>6</v>
      </c>
      <c r="B16" s="65"/>
      <c r="C16" s="63"/>
      <c r="D16" s="69" t="s">
        <v>20</v>
      </c>
      <c r="E16" s="37">
        <v>82967</v>
      </c>
      <c r="F16" s="37">
        <v>37208</v>
      </c>
      <c r="G16" s="37">
        <v>35075</v>
      </c>
      <c r="H16" s="37">
        <v>2133</v>
      </c>
      <c r="I16" s="37">
        <v>607</v>
      </c>
      <c r="J16" s="37">
        <v>93</v>
      </c>
      <c r="K16" s="37">
        <v>584</v>
      </c>
      <c r="L16" s="37">
        <v>334</v>
      </c>
      <c r="M16" s="37">
        <v>50</v>
      </c>
      <c r="N16" s="37">
        <v>3</v>
      </c>
      <c r="O16" s="37">
        <v>262</v>
      </c>
      <c r="P16" s="37">
        <v>200</v>
      </c>
      <c r="Q16" s="37">
        <v>45759</v>
      </c>
      <c r="R16" s="74">
        <v>0</v>
      </c>
      <c r="S16" s="74">
        <v>44.846746296720383</v>
      </c>
      <c r="T16" s="63">
        <v>6</v>
      </c>
      <c r="U16" s="72"/>
    </row>
    <row r="17" spans="1:21" ht="12.6" customHeight="1" x14ac:dyDescent="0.2">
      <c r="A17" s="63"/>
      <c r="B17" s="65"/>
      <c r="C17" s="63"/>
      <c r="D17" s="60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74"/>
      <c r="S17" s="74"/>
      <c r="T17" s="63"/>
      <c r="U17" s="72"/>
    </row>
    <row r="18" spans="1:21" ht="12.6" customHeight="1" x14ac:dyDescent="0.2">
      <c r="A18" s="63">
        <v>7</v>
      </c>
      <c r="B18" s="65"/>
      <c r="C18" s="63"/>
      <c r="D18" s="52" t="s">
        <v>87</v>
      </c>
      <c r="E18" s="44">
        <f>SUM(E15:E16)</f>
        <v>171607</v>
      </c>
      <c r="F18" s="44">
        <f t="shared" ref="F18:R18" si="0">SUM(F15:F16)</f>
        <v>63323</v>
      </c>
      <c r="G18" s="44">
        <f t="shared" si="0"/>
        <v>59939</v>
      </c>
      <c r="H18" s="44">
        <f t="shared" si="0"/>
        <v>3384</v>
      </c>
      <c r="I18" s="44">
        <f t="shared" si="0"/>
        <v>989</v>
      </c>
      <c r="J18" s="44">
        <f t="shared" si="0"/>
        <v>160</v>
      </c>
      <c r="K18" s="44">
        <f t="shared" si="0"/>
        <v>888</v>
      </c>
      <c r="L18" s="44">
        <f t="shared" si="0"/>
        <v>543</v>
      </c>
      <c r="M18" s="44">
        <f t="shared" si="0"/>
        <v>87</v>
      </c>
      <c r="N18" s="44">
        <f t="shared" si="0"/>
        <v>4</v>
      </c>
      <c r="O18" s="44">
        <f t="shared" si="0"/>
        <v>395</v>
      </c>
      <c r="P18" s="44">
        <f t="shared" si="0"/>
        <v>318</v>
      </c>
      <c r="Q18" s="44">
        <f t="shared" si="0"/>
        <v>108284</v>
      </c>
      <c r="R18" s="44">
        <f t="shared" si="0"/>
        <v>0</v>
      </c>
      <c r="S18" s="37">
        <f>F18/E18*100</f>
        <v>36.900009906355805</v>
      </c>
      <c r="T18" s="63">
        <v>7</v>
      </c>
      <c r="U18" s="72"/>
    </row>
    <row r="19" spans="1:21" ht="12.6" customHeight="1" x14ac:dyDescent="0.2">
      <c r="A19" s="63"/>
      <c r="B19" s="65"/>
      <c r="C19" s="63"/>
      <c r="D19" s="64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4"/>
      <c r="Q19" s="74"/>
      <c r="R19" s="74"/>
      <c r="S19" s="74"/>
      <c r="T19" s="63"/>
      <c r="U19" s="72"/>
    </row>
    <row r="20" spans="1:21" ht="12.6" customHeight="1" x14ac:dyDescent="0.2">
      <c r="A20" s="63">
        <v>8</v>
      </c>
      <c r="B20" s="65"/>
      <c r="C20" s="63"/>
      <c r="D20" s="60" t="s">
        <v>23</v>
      </c>
      <c r="E20" s="37">
        <v>902</v>
      </c>
      <c r="F20" s="37">
        <v>377</v>
      </c>
      <c r="G20" s="37">
        <v>334</v>
      </c>
      <c r="H20" s="37">
        <v>43</v>
      </c>
      <c r="I20" s="37">
        <v>14</v>
      </c>
      <c r="J20" s="37">
        <v>1</v>
      </c>
      <c r="K20" s="37">
        <v>8</v>
      </c>
      <c r="L20" s="37">
        <v>5</v>
      </c>
      <c r="M20" s="37">
        <v>2</v>
      </c>
      <c r="N20" s="37">
        <v>0</v>
      </c>
      <c r="O20" s="37">
        <v>7</v>
      </c>
      <c r="P20" s="37">
        <v>6</v>
      </c>
      <c r="Q20" s="37">
        <v>525</v>
      </c>
      <c r="R20" s="74">
        <v>0</v>
      </c>
      <c r="S20" s="74">
        <v>41.796008869179602</v>
      </c>
      <c r="T20" s="63">
        <v>8</v>
      </c>
      <c r="U20" s="72"/>
    </row>
    <row r="21" spans="1:21" ht="12.6" customHeight="1" x14ac:dyDescent="0.2">
      <c r="A21" s="63"/>
      <c r="B21" s="65"/>
      <c r="C21" s="63"/>
      <c r="D21" s="5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48"/>
      <c r="Q21" s="74"/>
      <c r="R21" s="74"/>
      <c r="S21" s="74"/>
      <c r="T21" s="63"/>
      <c r="U21" s="72"/>
    </row>
    <row r="22" spans="1:21" ht="12.6" customHeight="1" x14ac:dyDescent="0.2">
      <c r="A22" s="63">
        <v>9</v>
      </c>
      <c r="B22" s="65"/>
      <c r="C22" s="63"/>
      <c r="D22" s="60" t="s">
        <v>24</v>
      </c>
      <c r="E22" s="37">
        <v>154454</v>
      </c>
      <c r="F22" s="37">
        <v>60199</v>
      </c>
      <c r="G22" s="37">
        <v>54635</v>
      </c>
      <c r="H22" s="37">
        <v>5564</v>
      </c>
      <c r="I22" s="37">
        <v>1529</v>
      </c>
      <c r="J22" s="37">
        <v>162</v>
      </c>
      <c r="K22" s="37">
        <v>1465</v>
      </c>
      <c r="L22" s="37">
        <v>696</v>
      </c>
      <c r="M22" s="37">
        <v>293</v>
      </c>
      <c r="N22" s="37">
        <v>9</v>
      </c>
      <c r="O22" s="37">
        <v>846</v>
      </c>
      <c r="P22" s="37">
        <v>564</v>
      </c>
      <c r="Q22" s="37">
        <v>94255</v>
      </c>
      <c r="R22" s="74">
        <v>0</v>
      </c>
      <c r="S22" s="74">
        <v>38.975358359123099</v>
      </c>
      <c r="T22" s="63">
        <v>9</v>
      </c>
      <c r="U22" s="72"/>
    </row>
    <row r="23" spans="1:21" ht="12.6" customHeight="1" x14ac:dyDescent="0.2">
      <c r="A23" s="63">
        <v>10</v>
      </c>
      <c r="B23" s="65"/>
      <c r="C23" s="63"/>
      <c r="D23" s="60" t="s">
        <v>25</v>
      </c>
      <c r="E23" s="37">
        <v>70603</v>
      </c>
      <c r="F23" s="37">
        <v>42581</v>
      </c>
      <c r="G23" s="37">
        <v>37822</v>
      </c>
      <c r="H23" s="37">
        <v>4759</v>
      </c>
      <c r="I23" s="37">
        <v>1158</v>
      </c>
      <c r="J23" s="37">
        <v>154</v>
      </c>
      <c r="K23" s="37">
        <v>1172</v>
      </c>
      <c r="L23" s="37">
        <v>474</v>
      </c>
      <c r="M23" s="37">
        <v>331</v>
      </c>
      <c r="N23" s="37">
        <v>7</v>
      </c>
      <c r="O23" s="37">
        <v>993</v>
      </c>
      <c r="P23" s="37">
        <v>470</v>
      </c>
      <c r="Q23" s="37">
        <v>28022</v>
      </c>
      <c r="R23" s="74">
        <v>0</v>
      </c>
      <c r="S23" s="74">
        <v>60.310468393694315</v>
      </c>
      <c r="T23" s="63">
        <v>10</v>
      </c>
      <c r="U23" s="72"/>
    </row>
    <row r="24" spans="1:21" ht="12.6" customHeight="1" x14ac:dyDescent="0.2">
      <c r="A24" s="63"/>
      <c r="B24" s="65"/>
      <c r="C24" s="63"/>
      <c r="D24" s="52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4"/>
      <c r="Q24" s="74"/>
      <c r="R24" s="74"/>
      <c r="S24" s="74"/>
      <c r="T24" s="63"/>
      <c r="U24" s="72"/>
    </row>
    <row r="25" spans="1:21" ht="12.6" customHeight="1" x14ac:dyDescent="0.2">
      <c r="A25" s="63">
        <v>11</v>
      </c>
      <c r="B25" s="65"/>
      <c r="C25" s="63"/>
      <c r="D25" s="52" t="s">
        <v>87</v>
      </c>
      <c r="E25" s="75">
        <f t="shared" ref="E25:R25" si="1">SUM(E22:E23)</f>
        <v>225057</v>
      </c>
      <c r="F25" s="75">
        <f t="shared" si="1"/>
        <v>102780</v>
      </c>
      <c r="G25" s="75">
        <f t="shared" si="1"/>
        <v>92457</v>
      </c>
      <c r="H25" s="75">
        <f t="shared" si="1"/>
        <v>10323</v>
      </c>
      <c r="I25" s="75">
        <f t="shared" si="1"/>
        <v>2687</v>
      </c>
      <c r="J25" s="75">
        <f t="shared" si="1"/>
        <v>316</v>
      </c>
      <c r="K25" s="75">
        <f t="shared" si="1"/>
        <v>2637</v>
      </c>
      <c r="L25" s="75">
        <f t="shared" si="1"/>
        <v>1170</v>
      </c>
      <c r="M25" s="75">
        <f t="shared" si="1"/>
        <v>624</v>
      </c>
      <c r="N25" s="75">
        <f t="shared" si="1"/>
        <v>16</v>
      </c>
      <c r="O25" s="75">
        <f t="shared" si="1"/>
        <v>1839</v>
      </c>
      <c r="P25" s="75">
        <f t="shared" si="1"/>
        <v>1034</v>
      </c>
      <c r="Q25" s="75">
        <f t="shared" si="1"/>
        <v>122277</v>
      </c>
      <c r="R25" s="75">
        <f t="shared" si="1"/>
        <v>0</v>
      </c>
      <c r="S25" s="73">
        <f>F25/E25*100</f>
        <v>45.668430664231728</v>
      </c>
      <c r="T25" s="63">
        <v>11</v>
      </c>
      <c r="U25" s="72"/>
    </row>
    <row r="26" spans="1:21" ht="12.6" customHeight="1" x14ac:dyDescent="0.2">
      <c r="A26" s="63"/>
      <c r="B26" s="65"/>
      <c r="C26" s="63"/>
      <c r="D26" s="52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4"/>
      <c r="Q26" s="74"/>
      <c r="R26" s="74"/>
      <c r="S26" s="74"/>
      <c r="T26" s="63"/>
      <c r="U26" s="72"/>
    </row>
    <row r="27" spans="1:21" ht="12.6" customHeight="1" x14ac:dyDescent="0.2">
      <c r="A27" s="63">
        <v>12</v>
      </c>
      <c r="B27" s="65"/>
      <c r="C27" s="63"/>
      <c r="D27" s="60" t="s">
        <v>27</v>
      </c>
      <c r="E27" s="47">
        <v>1498</v>
      </c>
      <c r="F27" s="47">
        <v>962</v>
      </c>
      <c r="G27" s="47">
        <v>886</v>
      </c>
      <c r="H27" s="47">
        <v>76</v>
      </c>
      <c r="I27" s="47">
        <v>28</v>
      </c>
      <c r="J27" s="47">
        <v>4</v>
      </c>
      <c r="K27" s="47">
        <v>22</v>
      </c>
      <c r="L27" s="47">
        <v>8</v>
      </c>
      <c r="M27" s="47">
        <v>1</v>
      </c>
      <c r="N27" s="47">
        <v>0</v>
      </c>
      <c r="O27" s="47">
        <v>11</v>
      </c>
      <c r="P27" s="47">
        <v>2</v>
      </c>
      <c r="Q27" s="49">
        <v>536</v>
      </c>
      <c r="R27" s="47">
        <v>0</v>
      </c>
      <c r="S27" s="47">
        <v>64.21895861148198</v>
      </c>
      <c r="T27" s="63">
        <v>12</v>
      </c>
      <c r="U27" s="72"/>
    </row>
    <row r="28" spans="1:21" ht="12.6" customHeight="1" x14ac:dyDescent="0.2">
      <c r="A28" s="63"/>
      <c r="B28" s="65"/>
      <c r="C28" s="63"/>
      <c r="D28" s="52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4"/>
      <c r="Q28" s="74"/>
      <c r="R28" s="74"/>
      <c r="S28" s="74"/>
      <c r="T28" s="63"/>
      <c r="U28" s="72"/>
    </row>
    <row r="29" spans="1:21" ht="12.6" customHeight="1" x14ac:dyDescent="0.2">
      <c r="A29" s="63">
        <v>13</v>
      </c>
      <c r="B29" s="65"/>
      <c r="C29" s="63"/>
      <c r="D29" s="60" t="s">
        <v>28</v>
      </c>
      <c r="E29" s="37">
        <v>19513</v>
      </c>
      <c r="F29" s="37">
        <v>10404</v>
      </c>
      <c r="G29" s="37">
        <v>9565</v>
      </c>
      <c r="H29" s="37">
        <v>839</v>
      </c>
      <c r="I29" s="37">
        <v>297</v>
      </c>
      <c r="J29" s="37">
        <v>57</v>
      </c>
      <c r="K29" s="37">
        <v>251</v>
      </c>
      <c r="L29" s="37">
        <v>72</v>
      </c>
      <c r="M29" s="37">
        <v>49</v>
      </c>
      <c r="N29" s="37">
        <v>2</v>
      </c>
      <c r="O29" s="37">
        <v>67</v>
      </c>
      <c r="P29" s="37">
        <v>44</v>
      </c>
      <c r="Q29" s="37">
        <v>9109</v>
      </c>
      <c r="R29" s="74">
        <v>0</v>
      </c>
      <c r="S29" s="74">
        <v>53.318300620099421</v>
      </c>
      <c r="T29" s="63">
        <v>13</v>
      </c>
      <c r="U29" s="72"/>
    </row>
    <row r="30" spans="1:21" ht="12.6" customHeight="1" x14ac:dyDescent="0.2">
      <c r="A30" s="63">
        <v>14</v>
      </c>
      <c r="B30" s="65"/>
      <c r="C30" s="63"/>
      <c r="D30" s="60" t="s">
        <v>29</v>
      </c>
      <c r="E30" s="37">
        <v>23930</v>
      </c>
      <c r="F30" s="37">
        <v>17244</v>
      </c>
      <c r="G30" s="37">
        <v>15908</v>
      </c>
      <c r="H30" s="37">
        <v>1336</v>
      </c>
      <c r="I30" s="37">
        <v>450</v>
      </c>
      <c r="J30" s="37">
        <v>183</v>
      </c>
      <c r="K30" s="37">
        <v>346</v>
      </c>
      <c r="L30" s="37">
        <v>83</v>
      </c>
      <c r="M30" s="37">
        <v>74</v>
      </c>
      <c r="N30" s="37">
        <v>5</v>
      </c>
      <c r="O30" s="37">
        <v>148</v>
      </c>
      <c r="P30" s="37">
        <v>47</v>
      </c>
      <c r="Q30" s="37">
        <v>6686</v>
      </c>
      <c r="R30" s="74">
        <v>0</v>
      </c>
      <c r="S30" s="74">
        <v>72.060175511909748</v>
      </c>
      <c r="T30" s="63">
        <v>14</v>
      </c>
      <c r="U30" s="72"/>
    </row>
    <row r="31" spans="1:21" ht="12.6" customHeight="1" x14ac:dyDescent="0.2">
      <c r="A31" s="63"/>
      <c r="B31" s="65"/>
      <c r="C31" s="63"/>
      <c r="D31" s="60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74"/>
      <c r="S31" s="74"/>
      <c r="T31" s="63"/>
      <c r="U31" s="72"/>
    </row>
    <row r="32" spans="1:21" ht="12.6" customHeight="1" x14ac:dyDescent="0.2">
      <c r="A32" s="63">
        <v>15</v>
      </c>
      <c r="B32" s="65"/>
      <c r="C32" s="63"/>
      <c r="D32" s="52" t="s">
        <v>87</v>
      </c>
      <c r="E32" s="75">
        <f t="shared" ref="E32:R32" si="2">SUM(E29:E30)</f>
        <v>43443</v>
      </c>
      <c r="F32" s="75">
        <f t="shared" si="2"/>
        <v>27648</v>
      </c>
      <c r="G32" s="75">
        <f t="shared" si="2"/>
        <v>25473</v>
      </c>
      <c r="H32" s="75">
        <f t="shared" si="2"/>
        <v>2175</v>
      </c>
      <c r="I32" s="75">
        <f t="shared" si="2"/>
        <v>747</v>
      </c>
      <c r="J32" s="75">
        <f t="shared" si="2"/>
        <v>240</v>
      </c>
      <c r="K32" s="75">
        <f t="shared" si="2"/>
        <v>597</v>
      </c>
      <c r="L32" s="75">
        <f t="shared" si="2"/>
        <v>155</v>
      </c>
      <c r="M32" s="75">
        <f t="shared" si="2"/>
        <v>123</v>
      </c>
      <c r="N32" s="75">
        <f t="shared" si="2"/>
        <v>7</v>
      </c>
      <c r="O32" s="75">
        <f t="shared" si="2"/>
        <v>215</v>
      </c>
      <c r="P32" s="75">
        <f t="shared" si="2"/>
        <v>91</v>
      </c>
      <c r="Q32" s="75">
        <f t="shared" si="2"/>
        <v>15795</v>
      </c>
      <c r="R32" s="75">
        <f t="shared" si="2"/>
        <v>0</v>
      </c>
      <c r="S32" s="73">
        <f>F32/E32*100</f>
        <v>63.642013673088869</v>
      </c>
      <c r="T32" s="63">
        <v>15</v>
      </c>
      <c r="U32" s="72"/>
    </row>
    <row r="33" spans="1:21" ht="12.6" customHeight="1" x14ac:dyDescent="0.2">
      <c r="A33" s="63"/>
      <c r="B33" s="65"/>
      <c r="C33" s="63"/>
      <c r="D33" s="60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74"/>
      <c r="S33" s="74"/>
      <c r="T33" s="63"/>
      <c r="U33" s="72"/>
    </row>
    <row r="34" spans="1:21" ht="12.6" customHeight="1" x14ac:dyDescent="0.2">
      <c r="A34" s="63">
        <v>16</v>
      </c>
      <c r="B34" s="65"/>
      <c r="C34" s="63"/>
      <c r="D34" s="61" t="s">
        <v>31</v>
      </c>
      <c r="E34" s="47">
        <v>1260</v>
      </c>
      <c r="F34" s="47">
        <v>1013</v>
      </c>
      <c r="G34" s="47">
        <v>950</v>
      </c>
      <c r="H34" s="47">
        <v>63</v>
      </c>
      <c r="I34" s="47">
        <v>18</v>
      </c>
      <c r="J34" s="47">
        <v>21</v>
      </c>
      <c r="K34" s="47">
        <v>14</v>
      </c>
      <c r="L34" s="47">
        <v>5</v>
      </c>
      <c r="M34" s="47">
        <v>0</v>
      </c>
      <c r="N34" s="47">
        <v>0</v>
      </c>
      <c r="O34" s="47">
        <v>3</v>
      </c>
      <c r="P34" s="47">
        <v>2</v>
      </c>
      <c r="Q34" s="47">
        <v>247</v>
      </c>
      <c r="R34" s="47">
        <v>0</v>
      </c>
      <c r="S34" s="47">
        <v>80.396825396825406</v>
      </c>
      <c r="T34" s="63">
        <v>16</v>
      </c>
      <c r="U34" s="72"/>
    </row>
    <row r="35" spans="1:21" ht="12.6" customHeight="1" x14ac:dyDescent="0.2">
      <c r="A35" s="63">
        <v>17</v>
      </c>
      <c r="B35" s="65"/>
      <c r="C35" s="63"/>
      <c r="D35" s="61" t="s">
        <v>32</v>
      </c>
      <c r="E35" s="47">
        <v>2947</v>
      </c>
      <c r="F35" s="47">
        <v>2590</v>
      </c>
      <c r="G35" s="47">
        <v>2499</v>
      </c>
      <c r="H35" s="47">
        <v>91</v>
      </c>
      <c r="I35" s="47">
        <v>43</v>
      </c>
      <c r="J35" s="47">
        <v>20</v>
      </c>
      <c r="K35" s="47">
        <v>19</v>
      </c>
      <c r="L35" s="47">
        <v>4</v>
      </c>
      <c r="M35" s="47">
        <v>1</v>
      </c>
      <c r="N35" s="47">
        <v>1</v>
      </c>
      <c r="O35" s="47">
        <v>2</v>
      </c>
      <c r="P35" s="47">
        <v>1</v>
      </c>
      <c r="Q35" s="47">
        <v>357</v>
      </c>
      <c r="R35" s="47">
        <v>0</v>
      </c>
      <c r="S35" s="47">
        <v>87.88598574821853</v>
      </c>
      <c r="T35" s="63">
        <v>17</v>
      </c>
      <c r="U35" s="72"/>
    </row>
    <row r="36" spans="1:21" ht="12.6" customHeight="1" x14ac:dyDescent="0.2">
      <c r="A36" s="63">
        <v>18</v>
      </c>
      <c r="B36" s="65"/>
      <c r="C36" s="63"/>
      <c r="D36" s="61" t="s">
        <v>33</v>
      </c>
      <c r="E36" s="47">
        <v>244</v>
      </c>
      <c r="F36" s="47">
        <v>196</v>
      </c>
      <c r="G36" s="47">
        <v>193</v>
      </c>
      <c r="H36" s="47">
        <v>3</v>
      </c>
      <c r="I36" s="47">
        <v>0</v>
      </c>
      <c r="J36" s="47">
        <v>1</v>
      </c>
      <c r="K36" s="47">
        <v>0</v>
      </c>
      <c r="L36" s="47">
        <v>1</v>
      </c>
      <c r="M36" s="47">
        <v>1</v>
      </c>
      <c r="N36" s="47">
        <v>0</v>
      </c>
      <c r="O36" s="47">
        <v>0</v>
      </c>
      <c r="P36" s="47">
        <v>0</v>
      </c>
      <c r="Q36" s="47">
        <v>48</v>
      </c>
      <c r="R36" s="47">
        <v>0</v>
      </c>
      <c r="S36" s="47">
        <v>80.327868852459019</v>
      </c>
      <c r="T36" s="63">
        <v>18</v>
      </c>
      <c r="U36" s="72"/>
    </row>
    <row r="37" spans="1:21" ht="12.6" customHeight="1" x14ac:dyDescent="0.2">
      <c r="A37" s="63"/>
      <c r="B37" s="65"/>
      <c r="C37" s="63"/>
      <c r="D37" s="54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4"/>
      <c r="Q37" s="74"/>
      <c r="R37" s="74"/>
      <c r="S37" s="74"/>
      <c r="T37" s="63"/>
      <c r="U37" s="72"/>
    </row>
    <row r="38" spans="1:21" ht="12.6" customHeight="1" x14ac:dyDescent="0.2">
      <c r="A38" s="63">
        <v>19</v>
      </c>
      <c r="B38" s="65"/>
      <c r="C38" s="63"/>
      <c r="D38" s="61" t="s">
        <v>34</v>
      </c>
      <c r="E38" s="47">
        <v>879</v>
      </c>
      <c r="F38" s="47">
        <v>4</v>
      </c>
      <c r="G38" s="47">
        <v>4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9">
        <v>0</v>
      </c>
      <c r="N38" s="49">
        <v>0</v>
      </c>
      <c r="O38" s="49">
        <v>0</v>
      </c>
      <c r="P38" s="49">
        <v>0</v>
      </c>
      <c r="Q38" s="47">
        <v>488</v>
      </c>
      <c r="R38" s="47">
        <v>387</v>
      </c>
      <c r="S38" s="47" t="s">
        <v>81</v>
      </c>
      <c r="T38" s="63">
        <v>19</v>
      </c>
      <c r="U38" s="72"/>
    </row>
    <row r="39" spans="1:21" ht="12.6" customHeight="1" x14ac:dyDescent="0.2">
      <c r="A39" s="63"/>
      <c r="B39" s="65"/>
      <c r="C39" s="63"/>
      <c r="D39" s="61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4"/>
      <c r="Q39" s="74"/>
      <c r="R39" s="74"/>
      <c r="S39" s="74"/>
      <c r="T39" s="63"/>
      <c r="U39" s="72"/>
    </row>
    <row r="40" spans="1:21" ht="12.6" customHeight="1" x14ac:dyDescent="0.2">
      <c r="A40" s="63">
        <v>20</v>
      </c>
      <c r="B40" s="65"/>
      <c r="C40" s="39" t="s">
        <v>35</v>
      </c>
      <c r="D40" s="64"/>
      <c r="E40" s="44">
        <v>251290</v>
      </c>
      <c r="F40" s="44">
        <v>151286</v>
      </c>
      <c r="G40" s="44">
        <v>139253</v>
      </c>
      <c r="H40" s="44">
        <v>12033</v>
      </c>
      <c r="I40" s="44">
        <v>3264</v>
      </c>
      <c r="J40" s="44">
        <v>543</v>
      </c>
      <c r="K40" s="44">
        <v>3447</v>
      </c>
      <c r="L40" s="44">
        <v>1628</v>
      </c>
      <c r="M40" s="44">
        <v>473</v>
      </c>
      <c r="N40" s="44">
        <v>19</v>
      </c>
      <c r="O40" s="44">
        <v>1685</v>
      </c>
      <c r="P40" s="44">
        <v>974</v>
      </c>
      <c r="Q40" s="44">
        <v>99762</v>
      </c>
      <c r="R40" s="76">
        <v>242</v>
      </c>
      <c r="S40" s="74">
        <v>60.203748656930244</v>
      </c>
      <c r="T40" s="63">
        <v>20</v>
      </c>
      <c r="U40" s="72"/>
    </row>
    <row r="41" spans="1:21" ht="12.6" customHeight="1" x14ac:dyDescent="0.2">
      <c r="A41" s="63"/>
      <c r="B41" s="65"/>
      <c r="C41" s="63"/>
      <c r="D41" s="53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48"/>
      <c r="Q41" s="74"/>
      <c r="R41" s="74"/>
      <c r="S41" s="74"/>
      <c r="T41" s="63"/>
      <c r="U41" s="72"/>
    </row>
    <row r="42" spans="1:21" ht="12.6" customHeight="1" x14ac:dyDescent="0.2">
      <c r="A42" s="63">
        <v>21</v>
      </c>
      <c r="B42" s="65"/>
      <c r="C42" s="63"/>
      <c r="D42" s="69" t="s">
        <v>16</v>
      </c>
      <c r="E42" s="37">
        <v>22566</v>
      </c>
      <c r="F42" s="37">
        <v>14028</v>
      </c>
      <c r="G42" s="37">
        <v>13528</v>
      </c>
      <c r="H42" s="37">
        <v>500</v>
      </c>
      <c r="I42" s="37">
        <v>159</v>
      </c>
      <c r="J42" s="37">
        <v>40</v>
      </c>
      <c r="K42" s="37">
        <v>126</v>
      </c>
      <c r="L42" s="37">
        <v>101</v>
      </c>
      <c r="M42" s="37">
        <v>7</v>
      </c>
      <c r="N42" s="37">
        <v>1</v>
      </c>
      <c r="O42" s="37">
        <v>42</v>
      </c>
      <c r="P42" s="37">
        <v>24</v>
      </c>
      <c r="Q42" s="37">
        <v>8538</v>
      </c>
      <c r="R42" s="74">
        <v>0</v>
      </c>
      <c r="S42" s="74">
        <v>62.164318000531772</v>
      </c>
      <c r="T42" s="63">
        <v>21</v>
      </c>
      <c r="U42" s="72"/>
    </row>
    <row r="43" spans="1:21" ht="12.6" customHeight="1" x14ac:dyDescent="0.2">
      <c r="A43" s="63">
        <v>22</v>
      </c>
      <c r="B43" s="65"/>
      <c r="C43" s="63"/>
      <c r="D43" s="69" t="s">
        <v>17</v>
      </c>
      <c r="E43" s="37">
        <v>108</v>
      </c>
      <c r="F43" s="37">
        <v>42</v>
      </c>
      <c r="G43" s="37">
        <v>38</v>
      </c>
      <c r="H43" s="37">
        <v>4</v>
      </c>
      <c r="I43" s="37">
        <v>1</v>
      </c>
      <c r="J43" s="37">
        <v>0</v>
      </c>
      <c r="K43" s="37">
        <v>2</v>
      </c>
      <c r="L43" s="37">
        <v>1</v>
      </c>
      <c r="M43" s="37">
        <v>0</v>
      </c>
      <c r="N43" s="37">
        <v>0</v>
      </c>
      <c r="O43" s="37">
        <v>0</v>
      </c>
      <c r="P43" s="37">
        <v>0</v>
      </c>
      <c r="Q43" s="37">
        <v>66</v>
      </c>
      <c r="R43" s="74">
        <v>0</v>
      </c>
      <c r="S43" s="74">
        <v>38.888888888888893</v>
      </c>
      <c r="T43" s="63">
        <v>22</v>
      </c>
      <c r="U43" s="72"/>
    </row>
    <row r="44" spans="1:21" ht="12.6" customHeight="1" x14ac:dyDescent="0.2">
      <c r="A44" s="63">
        <v>23</v>
      </c>
      <c r="B44" s="65"/>
      <c r="C44" s="63"/>
      <c r="D44" s="70" t="s">
        <v>18</v>
      </c>
      <c r="E44" s="73">
        <v>409</v>
      </c>
      <c r="F44" s="73">
        <v>53</v>
      </c>
      <c r="G44" s="73">
        <v>49</v>
      </c>
      <c r="H44" s="73">
        <v>4</v>
      </c>
      <c r="I44" s="73">
        <v>1</v>
      </c>
      <c r="J44" s="73">
        <v>0</v>
      </c>
      <c r="K44" s="73">
        <v>1</v>
      </c>
      <c r="L44" s="73">
        <v>1</v>
      </c>
      <c r="M44" s="73">
        <v>0</v>
      </c>
      <c r="N44" s="73">
        <v>0</v>
      </c>
      <c r="O44" s="73">
        <v>0</v>
      </c>
      <c r="P44" s="74">
        <v>1</v>
      </c>
      <c r="Q44" s="74">
        <v>356</v>
      </c>
      <c r="R44" s="74">
        <v>0</v>
      </c>
      <c r="S44" s="74">
        <v>12.95843520782396</v>
      </c>
      <c r="T44" s="63">
        <v>23</v>
      </c>
      <c r="U44" s="72"/>
    </row>
    <row r="45" spans="1:21" ht="12.6" customHeight="1" x14ac:dyDescent="0.2">
      <c r="A45" s="63"/>
      <c r="B45" s="65"/>
      <c r="C45" s="63"/>
      <c r="D45" s="52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3"/>
      <c r="T45" s="63"/>
      <c r="U45" s="72"/>
    </row>
    <row r="46" spans="1:21" ht="12.6" customHeight="1" x14ac:dyDescent="0.2">
      <c r="A46" s="63">
        <v>24</v>
      </c>
      <c r="B46" s="65"/>
      <c r="C46" s="63"/>
      <c r="D46" s="70" t="s">
        <v>19</v>
      </c>
      <c r="E46" s="73">
        <v>44289</v>
      </c>
      <c r="F46" s="73">
        <v>18322</v>
      </c>
      <c r="G46" s="73">
        <v>17324</v>
      </c>
      <c r="H46" s="73">
        <v>998</v>
      </c>
      <c r="I46" s="73">
        <v>300</v>
      </c>
      <c r="J46" s="73">
        <v>56</v>
      </c>
      <c r="K46" s="73">
        <v>271</v>
      </c>
      <c r="L46" s="73">
        <v>178</v>
      </c>
      <c r="M46" s="73">
        <v>22</v>
      </c>
      <c r="N46" s="73">
        <v>1</v>
      </c>
      <c r="O46" s="73">
        <v>102</v>
      </c>
      <c r="P46" s="74">
        <v>68</v>
      </c>
      <c r="Q46" s="74">
        <v>25967</v>
      </c>
      <c r="R46" s="74">
        <v>0</v>
      </c>
      <c r="S46" s="74">
        <v>41.36918873760979</v>
      </c>
      <c r="T46" s="63">
        <v>24</v>
      </c>
      <c r="U46" s="72"/>
    </row>
    <row r="47" spans="1:21" ht="12.6" customHeight="1" x14ac:dyDescent="0.2">
      <c r="A47" s="63">
        <v>25</v>
      </c>
      <c r="B47" s="65"/>
      <c r="C47" s="63"/>
      <c r="D47" s="69" t="s">
        <v>20</v>
      </c>
      <c r="E47" s="47">
        <v>42029</v>
      </c>
      <c r="F47" s="47">
        <v>26908</v>
      </c>
      <c r="G47" s="47">
        <v>25139</v>
      </c>
      <c r="H47" s="47">
        <v>1769</v>
      </c>
      <c r="I47" s="47">
        <v>487</v>
      </c>
      <c r="J47" s="47">
        <v>77</v>
      </c>
      <c r="K47" s="47">
        <v>548</v>
      </c>
      <c r="L47" s="47">
        <v>287</v>
      </c>
      <c r="M47" s="47">
        <v>38</v>
      </c>
      <c r="N47" s="47">
        <v>1</v>
      </c>
      <c r="O47" s="47">
        <v>203</v>
      </c>
      <c r="P47" s="47">
        <v>128</v>
      </c>
      <c r="Q47" s="49">
        <v>15121</v>
      </c>
      <c r="R47" s="47">
        <v>0</v>
      </c>
      <c r="S47" s="47">
        <v>64.022460681910104</v>
      </c>
      <c r="T47" s="63">
        <v>25</v>
      </c>
      <c r="U47" s="72"/>
    </row>
    <row r="48" spans="1:21" ht="12.6" customHeight="1" x14ac:dyDescent="0.2">
      <c r="A48" s="63"/>
      <c r="B48" s="65"/>
      <c r="C48" s="63"/>
      <c r="D48" s="5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4"/>
      <c r="Q48" s="74"/>
      <c r="R48" s="74"/>
      <c r="S48" s="74"/>
      <c r="T48" s="63"/>
      <c r="U48" s="72"/>
    </row>
    <row r="49" spans="1:21" ht="12.6" customHeight="1" x14ac:dyDescent="0.2">
      <c r="A49" s="63">
        <v>26</v>
      </c>
      <c r="B49" s="65"/>
      <c r="C49" s="63"/>
      <c r="D49" s="69" t="s">
        <v>87</v>
      </c>
      <c r="E49" s="44">
        <f>SUM(E46:E47)</f>
        <v>86318</v>
      </c>
      <c r="F49" s="44">
        <f t="shared" ref="F49:R49" si="3">SUM(F46:F47)</f>
        <v>45230</v>
      </c>
      <c r="G49" s="44">
        <f t="shared" si="3"/>
        <v>42463</v>
      </c>
      <c r="H49" s="44">
        <f t="shared" si="3"/>
        <v>2767</v>
      </c>
      <c r="I49" s="44">
        <f t="shared" si="3"/>
        <v>787</v>
      </c>
      <c r="J49" s="44">
        <f t="shared" si="3"/>
        <v>133</v>
      </c>
      <c r="K49" s="44">
        <f t="shared" si="3"/>
        <v>819</v>
      </c>
      <c r="L49" s="44">
        <f t="shared" si="3"/>
        <v>465</v>
      </c>
      <c r="M49" s="44">
        <f t="shared" si="3"/>
        <v>60</v>
      </c>
      <c r="N49" s="44">
        <f t="shared" si="3"/>
        <v>2</v>
      </c>
      <c r="O49" s="44">
        <f t="shared" si="3"/>
        <v>305</v>
      </c>
      <c r="P49" s="44">
        <f t="shared" si="3"/>
        <v>196</v>
      </c>
      <c r="Q49" s="44">
        <f t="shared" si="3"/>
        <v>41088</v>
      </c>
      <c r="R49" s="76">
        <f t="shared" si="3"/>
        <v>0</v>
      </c>
      <c r="S49" s="74">
        <f>F49/E49*100</f>
        <v>52.399267823628904</v>
      </c>
      <c r="T49" s="63">
        <v>26</v>
      </c>
      <c r="U49" s="72"/>
    </row>
    <row r="50" spans="1:21" ht="12.6" customHeight="1" x14ac:dyDescent="0.2">
      <c r="A50" s="63"/>
      <c r="B50" s="65"/>
      <c r="C50" s="63"/>
      <c r="D50" s="6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74"/>
      <c r="S50" s="74"/>
      <c r="T50" s="63"/>
      <c r="U50" s="72"/>
    </row>
    <row r="51" spans="1:21" ht="12.6" customHeight="1" x14ac:dyDescent="0.2">
      <c r="A51" s="63">
        <v>27</v>
      </c>
      <c r="B51" s="65"/>
      <c r="C51" s="63"/>
      <c r="D51" s="69" t="s">
        <v>23</v>
      </c>
      <c r="E51" s="37">
        <v>499</v>
      </c>
      <c r="F51" s="37">
        <v>297</v>
      </c>
      <c r="G51" s="37">
        <v>260</v>
      </c>
      <c r="H51" s="37">
        <v>37</v>
      </c>
      <c r="I51" s="37">
        <v>12</v>
      </c>
      <c r="J51" s="37">
        <v>1</v>
      </c>
      <c r="K51" s="37">
        <v>8</v>
      </c>
      <c r="L51" s="37">
        <v>4</v>
      </c>
      <c r="M51" s="37">
        <v>2</v>
      </c>
      <c r="N51" s="37">
        <v>0</v>
      </c>
      <c r="O51" s="37">
        <v>6</v>
      </c>
      <c r="P51" s="37">
        <v>4</v>
      </c>
      <c r="Q51" s="37">
        <v>202</v>
      </c>
      <c r="R51" s="74">
        <v>0</v>
      </c>
      <c r="S51" s="74">
        <v>59.519038076152306</v>
      </c>
      <c r="T51" s="63">
        <v>27</v>
      </c>
      <c r="U51" s="72"/>
    </row>
    <row r="52" spans="1:21" ht="12.6" customHeight="1" x14ac:dyDescent="0.2">
      <c r="A52" s="63"/>
      <c r="B52" s="65"/>
      <c r="C52" s="63"/>
      <c r="D52" s="52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3"/>
      <c r="T52" s="63"/>
      <c r="U52" s="72"/>
    </row>
    <row r="53" spans="1:21" ht="12.6" customHeight="1" x14ac:dyDescent="0.2">
      <c r="A53" s="63">
        <v>28</v>
      </c>
      <c r="B53" s="65"/>
      <c r="C53" s="63"/>
      <c r="D53" s="69" t="s">
        <v>24</v>
      </c>
      <c r="E53" s="37">
        <v>82363</v>
      </c>
      <c r="F53" s="37">
        <v>45434</v>
      </c>
      <c r="G53" s="37">
        <v>41033</v>
      </c>
      <c r="H53" s="37">
        <v>4401</v>
      </c>
      <c r="I53" s="37">
        <v>1165</v>
      </c>
      <c r="J53" s="37">
        <v>137</v>
      </c>
      <c r="K53" s="37">
        <v>1261</v>
      </c>
      <c r="L53" s="37">
        <v>595</v>
      </c>
      <c r="M53" s="37">
        <v>187</v>
      </c>
      <c r="N53" s="37">
        <v>7</v>
      </c>
      <c r="O53" s="37">
        <v>647</v>
      </c>
      <c r="P53" s="37">
        <v>402</v>
      </c>
      <c r="Q53" s="37">
        <v>36929</v>
      </c>
      <c r="R53" s="74">
        <v>0</v>
      </c>
      <c r="S53" s="74">
        <v>55.163119361849375</v>
      </c>
      <c r="T53" s="63">
        <v>28</v>
      </c>
      <c r="U53" s="72"/>
    </row>
    <row r="54" spans="1:21" ht="12.6" customHeight="1" x14ac:dyDescent="0.2">
      <c r="A54" s="63">
        <v>29</v>
      </c>
      <c r="B54" s="65"/>
      <c r="C54" s="63"/>
      <c r="D54" s="70" t="s">
        <v>25</v>
      </c>
      <c r="E54" s="47">
        <v>37490</v>
      </c>
      <c r="F54" s="47">
        <v>29963</v>
      </c>
      <c r="G54" s="47">
        <v>26723</v>
      </c>
      <c r="H54" s="47">
        <v>3240</v>
      </c>
      <c r="I54" s="47">
        <v>773</v>
      </c>
      <c r="J54" s="47">
        <v>110</v>
      </c>
      <c r="K54" s="47">
        <v>884</v>
      </c>
      <c r="L54" s="47">
        <v>360</v>
      </c>
      <c r="M54" s="47">
        <v>185</v>
      </c>
      <c r="N54" s="47">
        <v>6</v>
      </c>
      <c r="O54" s="47">
        <v>611</v>
      </c>
      <c r="P54" s="47">
        <v>311</v>
      </c>
      <c r="Q54" s="47">
        <v>7527</v>
      </c>
      <c r="R54" s="47">
        <v>0</v>
      </c>
      <c r="S54" s="47">
        <v>79.922646038943725</v>
      </c>
      <c r="T54" s="63">
        <v>29</v>
      </c>
      <c r="U54" s="72"/>
    </row>
    <row r="55" spans="1:21" ht="12.6" customHeight="1" x14ac:dyDescent="0.2">
      <c r="A55" s="63"/>
      <c r="B55" s="65"/>
      <c r="C55" s="63"/>
      <c r="D55" s="70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63"/>
      <c r="U55" s="72"/>
    </row>
    <row r="56" spans="1:21" ht="12.6" customHeight="1" x14ac:dyDescent="0.2">
      <c r="A56" s="63">
        <v>30</v>
      </c>
      <c r="B56" s="65"/>
      <c r="C56" s="63"/>
      <c r="D56" s="70" t="s">
        <v>87</v>
      </c>
      <c r="E56" s="49">
        <f>SUM(E53:E54)</f>
        <v>119853</v>
      </c>
      <c r="F56" s="49">
        <f t="shared" ref="F56:R56" si="4">SUM(F53:F54)</f>
        <v>75397</v>
      </c>
      <c r="G56" s="49">
        <f t="shared" si="4"/>
        <v>67756</v>
      </c>
      <c r="H56" s="49">
        <f t="shared" si="4"/>
        <v>7641</v>
      </c>
      <c r="I56" s="49">
        <f t="shared" si="4"/>
        <v>1938</v>
      </c>
      <c r="J56" s="49">
        <f t="shared" si="4"/>
        <v>247</v>
      </c>
      <c r="K56" s="49">
        <f t="shared" si="4"/>
        <v>2145</v>
      </c>
      <c r="L56" s="49">
        <f t="shared" si="4"/>
        <v>955</v>
      </c>
      <c r="M56" s="49">
        <f t="shared" si="4"/>
        <v>372</v>
      </c>
      <c r="N56" s="49">
        <f t="shared" si="4"/>
        <v>13</v>
      </c>
      <c r="O56" s="49">
        <f t="shared" si="4"/>
        <v>1258</v>
      </c>
      <c r="P56" s="49">
        <f t="shared" si="4"/>
        <v>713</v>
      </c>
      <c r="Q56" s="49">
        <f t="shared" si="4"/>
        <v>44456</v>
      </c>
      <c r="R56" s="49">
        <f t="shared" si="4"/>
        <v>0</v>
      </c>
      <c r="S56" s="47">
        <f>F56/E56*100</f>
        <v>62.90789550532736</v>
      </c>
      <c r="T56" s="63">
        <v>30</v>
      </c>
      <c r="U56" s="72"/>
    </row>
    <row r="57" spans="1:21" ht="12.6" customHeight="1" x14ac:dyDescent="0.2">
      <c r="A57" s="63"/>
      <c r="B57" s="65"/>
      <c r="C57" s="63"/>
      <c r="D57" s="54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4"/>
      <c r="Q57" s="74"/>
      <c r="R57" s="74"/>
      <c r="S57" s="74"/>
      <c r="T57" s="63"/>
      <c r="U57" s="72"/>
    </row>
    <row r="58" spans="1:21" ht="12.6" customHeight="1" x14ac:dyDescent="0.2">
      <c r="A58" s="63">
        <v>31</v>
      </c>
      <c r="B58" s="65"/>
      <c r="C58" s="63"/>
      <c r="D58" s="70" t="s">
        <v>27</v>
      </c>
      <c r="E58" s="47">
        <v>649</v>
      </c>
      <c r="F58" s="47">
        <v>517</v>
      </c>
      <c r="G58" s="47">
        <v>483</v>
      </c>
      <c r="H58" s="47">
        <v>34</v>
      </c>
      <c r="I58" s="47">
        <v>13</v>
      </c>
      <c r="J58" s="47">
        <v>3</v>
      </c>
      <c r="K58" s="47">
        <v>12</v>
      </c>
      <c r="L58" s="47">
        <v>4</v>
      </c>
      <c r="M58" s="47">
        <v>0</v>
      </c>
      <c r="N58" s="47">
        <v>0</v>
      </c>
      <c r="O58" s="47">
        <v>2</v>
      </c>
      <c r="P58" s="47">
        <v>0</v>
      </c>
      <c r="Q58" s="47">
        <v>132</v>
      </c>
      <c r="R58" s="47">
        <v>0</v>
      </c>
      <c r="S58" s="47">
        <v>79.66101694915254</v>
      </c>
      <c r="T58" s="63">
        <v>31</v>
      </c>
      <c r="U58" s="72"/>
    </row>
    <row r="59" spans="1:21" ht="12.6" customHeight="1" x14ac:dyDescent="0.2">
      <c r="A59" s="63"/>
      <c r="B59" s="65"/>
      <c r="C59" s="63"/>
      <c r="D59" s="70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4"/>
      <c r="Q59" s="74"/>
      <c r="R59" s="74"/>
      <c r="S59" s="74"/>
      <c r="T59" s="63"/>
      <c r="U59" s="72"/>
    </row>
    <row r="60" spans="1:21" ht="12.6" customHeight="1" x14ac:dyDescent="0.2">
      <c r="A60" s="63">
        <v>32</v>
      </c>
      <c r="B60" s="65"/>
      <c r="C60" s="63"/>
      <c r="D60" s="54" t="s">
        <v>28</v>
      </c>
      <c r="E60" s="88">
        <v>8636</v>
      </c>
      <c r="F60" s="88">
        <v>5983</v>
      </c>
      <c r="G60" s="88">
        <v>5559</v>
      </c>
      <c r="H60" s="88">
        <v>424</v>
      </c>
      <c r="I60" s="88">
        <v>134</v>
      </c>
      <c r="J60" s="88">
        <v>27</v>
      </c>
      <c r="K60" s="88">
        <v>149</v>
      </c>
      <c r="L60" s="88">
        <v>42</v>
      </c>
      <c r="M60" s="88">
        <v>17</v>
      </c>
      <c r="N60" s="88">
        <v>1</v>
      </c>
      <c r="O60" s="88">
        <v>35</v>
      </c>
      <c r="P60" s="89">
        <v>19</v>
      </c>
      <c r="Q60" s="74">
        <v>2653</v>
      </c>
      <c r="R60" s="74">
        <v>0</v>
      </c>
      <c r="S60" s="74">
        <v>69.279759147753595</v>
      </c>
      <c r="T60" s="63">
        <v>32</v>
      </c>
      <c r="U60" s="72"/>
    </row>
    <row r="61" spans="1:21" ht="12.6" customHeight="1" x14ac:dyDescent="0.2">
      <c r="A61" s="63">
        <v>33</v>
      </c>
      <c r="B61" s="65"/>
      <c r="C61" s="63"/>
      <c r="D61" s="69" t="s">
        <v>29</v>
      </c>
      <c r="E61" s="37">
        <v>9885</v>
      </c>
      <c r="F61" s="37">
        <v>8145</v>
      </c>
      <c r="G61" s="37">
        <v>7585</v>
      </c>
      <c r="H61" s="37">
        <v>560</v>
      </c>
      <c r="I61" s="37">
        <v>195</v>
      </c>
      <c r="J61" s="37">
        <v>76</v>
      </c>
      <c r="K61" s="37">
        <v>170</v>
      </c>
      <c r="L61" s="37">
        <v>49</v>
      </c>
      <c r="M61" s="37">
        <v>15</v>
      </c>
      <c r="N61" s="37">
        <v>2</v>
      </c>
      <c r="O61" s="37">
        <v>36</v>
      </c>
      <c r="P61" s="37">
        <v>17</v>
      </c>
      <c r="Q61" s="37">
        <v>1740</v>
      </c>
      <c r="R61" s="74">
        <v>0</v>
      </c>
      <c r="S61" s="74">
        <v>82.39757207890743</v>
      </c>
      <c r="T61" s="63">
        <v>33</v>
      </c>
      <c r="U61" s="72"/>
    </row>
    <row r="62" spans="1:21" ht="12.6" customHeight="1" x14ac:dyDescent="0.2">
      <c r="A62" s="63"/>
      <c r="B62" s="65"/>
      <c r="C62" s="63"/>
      <c r="D62" s="69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74"/>
      <c r="S62" s="74"/>
      <c r="T62" s="63"/>
      <c r="U62" s="72"/>
    </row>
    <row r="63" spans="1:21" ht="12.6" customHeight="1" x14ac:dyDescent="0.2">
      <c r="A63" s="63">
        <v>34</v>
      </c>
      <c r="B63" s="65"/>
      <c r="C63" s="63"/>
      <c r="D63" s="52" t="s">
        <v>87</v>
      </c>
      <c r="E63" s="75">
        <f>SUM(E60:E61)</f>
        <v>18521</v>
      </c>
      <c r="F63" s="75">
        <f t="shared" ref="F63:R63" si="5">SUM(F60:F61)</f>
        <v>14128</v>
      </c>
      <c r="G63" s="75">
        <f t="shared" si="5"/>
        <v>13144</v>
      </c>
      <c r="H63" s="75">
        <f t="shared" si="5"/>
        <v>984</v>
      </c>
      <c r="I63" s="75">
        <f t="shared" si="5"/>
        <v>329</v>
      </c>
      <c r="J63" s="75">
        <f t="shared" si="5"/>
        <v>103</v>
      </c>
      <c r="K63" s="75">
        <f t="shared" si="5"/>
        <v>319</v>
      </c>
      <c r="L63" s="75">
        <f t="shared" si="5"/>
        <v>91</v>
      </c>
      <c r="M63" s="75">
        <f t="shared" si="5"/>
        <v>32</v>
      </c>
      <c r="N63" s="75">
        <f t="shared" si="5"/>
        <v>3</v>
      </c>
      <c r="O63" s="75">
        <f t="shared" si="5"/>
        <v>71</v>
      </c>
      <c r="P63" s="76">
        <f t="shared" si="5"/>
        <v>36</v>
      </c>
      <c r="Q63" s="76">
        <f t="shared" si="5"/>
        <v>4393</v>
      </c>
      <c r="R63" s="76">
        <f t="shared" si="5"/>
        <v>0</v>
      </c>
      <c r="S63" s="74">
        <f>F63/E63*100</f>
        <v>76.280978348901257</v>
      </c>
      <c r="T63" s="63">
        <v>34</v>
      </c>
      <c r="U63" s="72"/>
    </row>
    <row r="64" spans="1:21" ht="11.45" customHeight="1" x14ac:dyDescent="0.2">
      <c r="A64" s="63"/>
      <c r="B64" s="65"/>
      <c r="C64" s="63"/>
      <c r="D64" s="52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3"/>
      <c r="T64" s="63"/>
      <c r="U64" s="72"/>
    </row>
    <row r="65" spans="1:21" ht="12.6" customHeight="1" x14ac:dyDescent="0.2">
      <c r="A65" s="63"/>
      <c r="B65" s="65" t="s">
        <v>82</v>
      </c>
      <c r="C65" s="63"/>
      <c r="D65" s="52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4"/>
      <c r="Q65" s="74"/>
      <c r="R65" s="74"/>
      <c r="S65" s="74"/>
      <c r="T65" s="63"/>
      <c r="U65" s="72"/>
    </row>
    <row r="66" spans="1:21" ht="11.45" customHeight="1" x14ac:dyDescent="0.2">
      <c r="A66" s="63"/>
      <c r="B66" s="65"/>
      <c r="C66" s="63"/>
      <c r="D66" s="69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9"/>
      <c r="R66" s="47"/>
      <c r="S66" s="47"/>
      <c r="T66" s="63"/>
      <c r="U66" s="72"/>
    </row>
    <row r="67" spans="1:21" ht="12.6" customHeight="1" x14ac:dyDescent="0.2">
      <c r="A67" s="63">
        <v>35</v>
      </c>
      <c r="B67" s="65"/>
      <c r="C67" s="63"/>
      <c r="D67" s="52" t="s">
        <v>51</v>
      </c>
      <c r="E67" s="73">
        <v>500</v>
      </c>
      <c r="F67" s="73">
        <v>436</v>
      </c>
      <c r="G67" s="73">
        <v>412</v>
      </c>
      <c r="H67" s="73">
        <v>24</v>
      </c>
      <c r="I67" s="73">
        <v>5</v>
      </c>
      <c r="J67" s="73">
        <v>9</v>
      </c>
      <c r="K67" s="73">
        <v>6</v>
      </c>
      <c r="L67" s="73">
        <v>3</v>
      </c>
      <c r="M67" s="73">
        <v>0</v>
      </c>
      <c r="N67" s="73">
        <v>0</v>
      </c>
      <c r="O67" s="73">
        <v>1</v>
      </c>
      <c r="P67" s="74">
        <v>0</v>
      </c>
      <c r="Q67" s="74">
        <v>64</v>
      </c>
      <c r="R67" s="74">
        <v>0</v>
      </c>
      <c r="S67" s="74">
        <v>87.2</v>
      </c>
      <c r="T67" s="63">
        <v>35</v>
      </c>
      <c r="U67" s="72"/>
    </row>
    <row r="68" spans="1:21" ht="12.6" customHeight="1" x14ac:dyDescent="0.2">
      <c r="A68" s="63">
        <v>36</v>
      </c>
      <c r="B68" s="65"/>
      <c r="C68" s="63"/>
      <c r="D68" s="69" t="s">
        <v>52</v>
      </c>
      <c r="E68" s="37">
        <v>1159</v>
      </c>
      <c r="F68" s="37">
        <v>1065</v>
      </c>
      <c r="G68" s="37">
        <v>1028</v>
      </c>
      <c r="H68" s="37">
        <v>37</v>
      </c>
      <c r="I68" s="37">
        <v>19</v>
      </c>
      <c r="J68" s="37">
        <v>7</v>
      </c>
      <c r="K68" s="37">
        <v>9</v>
      </c>
      <c r="L68" s="37">
        <v>2</v>
      </c>
      <c r="M68" s="37">
        <v>0</v>
      </c>
      <c r="N68" s="37">
        <v>0</v>
      </c>
      <c r="O68" s="37">
        <v>0</v>
      </c>
      <c r="P68" s="37">
        <v>0</v>
      </c>
      <c r="Q68" s="37">
        <v>94</v>
      </c>
      <c r="R68" s="74">
        <v>0</v>
      </c>
      <c r="S68" s="74">
        <v>91.889559965487493</v>
      </c>
      <c r="T68" s="63">
        <v>36</v>
      </c>
      <c r="U68" s="72"/>
    </row>
    <row r="69" spans="1:21" ht="12.6" customHeight="1" x14ac:dyDescent="0.2">
      <c r="A69" s="63">
        <v>37</v>
      </c>
      <c r="B69" s="65"/>
      <c r="C69" s="63"/>
      <c r="D69" s="69" t="s">
        <v>53</v>
      </c>
      <c r="E69" s="37">
        <v>110</v>
      </c>
      <c r="F69" s="37">
        <v>92</v>
      </c>
      <c r="G69" s="37">
        <v>91</v>
      </c>
      <c r="H69" s="37">
        <v>1</v>
      </c>
      <c r="I69" s="37">
        <v>0</v>
      </c>
      <c r="J69" s="37">
        <v>0</v>
      </c>
      <c r="K69" s="37">
        <v>0</v>
      </c>
      <c r="L69" s="37">
        <v>1</v>
      </c>
      <c r="M69" s="37">
        <v>0</v>
      </c>
      <c r="N69" s="37">
        <v>0</v>
      </c>
      <c r="O69" s="37">
        <v>0</v>
      </c>
      <c r="P69" s="37">
        <v>0</v>
      </c>
      <c r="Q69" s="37">
        <v>18</v>
      </c>
      <c r="R69" s="74">
        <v>0</v>
      </c>
      <c r="S69" s="74">
        <v>83.636363636363626</v>
      </c>
      <c r="T69" s="63">
        <v>37</v>
      </c>
      <c r="U69" s="72"/>
    </row>
    <row r="70" spans="1:21" ht="12.6" customHeight="1" x14ac:dyDescent="0.2">
      <c r="A70" s="63"/>
      <c r="B70" s="65"/>
      <c r="C70" s="63"/>
      <c r="D70" s="69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4"/>
      <c r="S70" s="74"/>
      <c r="T70" s="63"/>
      <c r="U70" s="72"/>
    </row>
    <row r="71" spans="1:21" ht="12.6" customHeight="1" x14ac:dyDescent="0.2">
      <c r="A71" s="63">
        <v>38</v>
      </c>
      <c r="B71" s="65"/>
      <c r="C71" s="63"/>
      <c r="D71" s="52" t="s">
        <v>34</v>
      </c>
      <c r="E71" s="73">
        <v>598</v>
      </c>
      <c r="F71" s="73">
        <v>1</v>
      </c>
      <c r="G71" s="73">
        <v>1</v>
      </c>
      <c r="H71" s="73">
        <v>0</v>
      </c>
      <c r="I71" s="73">
        <v>0</v>
      </c>
      <c r="J71" s="73">
        <v>0</v>
      </c>
      <c r="K71" s="73">
        <v>0</v>
      </c>
      <c r="L71" s="73">
        <v>0</v>
      </c>
      <c r="M71" s="73">
        <v>0</v>
      </c>
      <c r="N71" s="73">
        <v>0</v>
      </c>
      <c r="O71" s="73">
        <v>0</v>
      </c>
      <c r="P71" s="73">
        <v>0</v>
      </c>
      <c r="Q71" s="73">
        <v>355</v>
      </c>
      <c r="R71" s="73">
        <v>242</v>
      </c>
      <c r="S71" s="73" t="s">
        <v>81</v>
      </c>
      <c r="T71" s="63">
        <v>38</v>
      </c>
      <c r="U71" s="72"/>
    </row>
    <row r="72" spans="1:21" ht="11.45" customHeight="1" x14ac:dyDescent="0.2">
      <c r="A72" s="63"/>
      <c r="B72" s="65"/>
      <c r="C72" s="63"/>
      <c r="D72" s="6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74"/>
      <c r="S72" s="74"/>
      <c r="T72" s="63"/>
      <c r="U72" s="72"/>
    </row>
    <row r="73" spans="1:21" ht="12.6" customHeight="1" x14ac:dyDescent="0.2">
      <c r="A73" s="63">
        <v>39</v>
      </c>
      <c r="B73" s="65"/>
      <c r="C73" s="46" t="s">
        <v>37</v>
      </c>
      <c r="D73" s="64"/>
      <c r="E73" s="49">
        <v>259866</v>
      </c>
      <c r="F73" s="49">
        <v>72880</v>
      </c>
      <c r="G73" s="49">
        <v>68074</v>
      </c>
      <c r="H73" s="49">
        <v>4806</v>
      </c>
      <c r="I73" s="49">
        <v>1516</v>
      </c>
      <c r="J73" s="49">
        <v>268</v>
      </c>
      <c r="K73" s="49">
        <v>881</v>
      </c>
      <c r="L73" s="49">
        <v>380</v>
      </c>
      <c r="M73" s="49">
        <v>379</v>
      </c>
      <c r="N73" s="49">
        <v>10</v>
      </c>
      <c r="O73" s="49">
        <v>845</v>
      </c>
      <c r="P73" s="49">
        <v>527</v>
      </c>
      <c r="Q73" s="45">
        <v>186841</v>
      </c>
      <c r="R73" s="49">
        <v>145</v>
      </c>
      <c r="S73" s="47">
        <v>28.045223307396888</v>
      </c>
      <c r="T73" s="63">
        <v>39</v>
      </c>
      <c r="U73" s="72"/>
    </row>
    <row r="74" spans="1:21" ht="12.6" customHeight="1" x14ac:dyDescent="0.2">
      <c r="A74" s="63"/>
      <c r="B74" s="65"/>
      <c r="C74" s="63"/>
      <c r="D74" s="60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63"/>
      <c r="U74" s="72"/>
    </row>
    <row r="75" spans="1:21" ht="12.6" customHeight="1" x14ac:dyDescent="0.2">
      <c r="A75" s="63">
        <v>40</v>
      </c>
      <c r="B75" s="65"/>
      <c r="C75" s="63"/>
      <c r="D75" s="55" t="s">
        <v>16</v>
      </c>
      <c r="E75" s="47">
        <v>39808</v>
      </c>
      <c r="F75" s="47">
        <v>11100</v>
      </c>
      <c r="G75" s="47">
        <v>10930</v>
      </c>
      <c r="H75" s="47">
        <v>170</v>
      </c>
      <c r="I75" s="47">
        <v>92</v>
      </c>
      <c r="J75" s="47">
        <v>8</v>
      </c>
      <c r="K75" s="47">
        <v>14</v>
      </c>
      <c r="L75" s="47">
        <v>13</v>
      </c>
      <c r="M75" s="47">
        <v>6</v>
      </c>
      <c r="N75" s="47">
        <v>0</v>
      </c>
      <c r="O75" s="47">
        <v>15</v>
      </c>
      <c r="P75" s="47">
        <v>22</v>
      </c>
      <c r="Q75" s="47">
        <v>28708</v>
      </c>
      <c r="R75" s="47">
        <v>0</v>
      </c>
      <c r="S75" s="47">
        <v>27.883842443729908</v>
      </c>
      <c r="T75" s="63">
        <v>40</v>
      </c>
      <c r="U75" s="72"/>
    </row>
    <row r="76" spans="1:21" ht="12.6" customHeight="1" x14ac:dyDescent="0.2">
      <c r="A76" s="63">
        <v>41</v>
      </c>
      <c r="B76" s="65"/>
      <c r="C76" s="63"/>
      <c r="D76" s="55" t="s">
        <v>17</v>
      </c>
      <c r="E76" s="47">
        <v>124</v>
      </c>
      <c r="F76" s="47">
        <v>26</v>
      </c>
      <c r="G76" s="47">
        <v>24</v>
      </c>
      <c r="H76" s="47">
        <v>2</v>
      </c>
      <c r="I76" s="47">
        <v>0</v>
      </c>
      <c r="J76" s="47">
        <v>0</v>
      </c>
      <c r="K76" s="47">
        <v>0</v>
      </c>
      <c r="L76" s="47">
        <v>1</v>
      </c>
      <c r="M76" s="47">
        <v>0</v>
      </c>
      <c r="N76" s="47">
        <v>0</v>
      </c>
      <c r="O76" s="47">
        <v>1</v>
      </c>
      <c r="P76" s="47">
        <v>0</v>
      </c>
      <c r="Q76" s="47">
        <v>98</v>
      </c>
      <c r="R76" s="47">
        <v>0</v>
      </c>
      <c r="S76" s="47">
        <v>20.967741935483872</v>
      </c>
      <c r="T76" s="63">
        <v>41</v>
      </c>
      <c r="U76" s="72"/>
    </row>
    <row r="77" spans="1:21" ht="12.6" customHeight="1" x14ac:dyDescent="0.2">
      <c r="A77" s="63">
        <v>42</v>
      </c>
      <c r="B77" s="65"/>
      <c r="C77" s="63"/>
      <c r="D77" s="55" t="s">
        <v>18</v>
      </c>
      <c r="E77" s="47">
        <v>304</v>
      </c>
      <c r="F77" s="47">
        <v>24</v>
      </c>
      <c r="G77" s="47">
        <v>23</v>
      </c>
      <c r="H77" s="47">
        <v>1</v>
      </c>
      <c r="I77" s="47">
        <v>1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280</v>
      </c>
      <c r="R77" s="47">
        <v>0</v>
      </c>
      <c r="S77" s="47">
        <v>7.8947368421052628</v>
      </c>
      <c r="T77" s="63">
        <v>42</v>
      </c>
      <c r="U77" s="72"/>
    </row>
    <row r="78" spans="1:21" ht="12.6" customHeight="1" x14ac:dyDescent="0.2">
      <c r="A78" s="63"/>
      <c r="B78" s="65"/>
      <c r="C78" s="63"/>
      <c r="D78" s="55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63"/>
      <c r="U78" s="72"/>
    </row>
    <row r="79" spans="1:21" ht="12.6" customHeight="1" x14ac:dyDescent="0.2">
      <c r="A79" s="63">
        <v>43</v>
      </c>
      <c r="B79" s="65"/>
      <c r="C79" s="63"/>
      <c r="D79" s="55" t="s">
        <v>19</v>
      </c>
      <c r="E79" s="47">
        <v>44351</v>
      </c>
      <c r="F79" s="47">
        <v>7793</v>
      </c>
      <c r="G79" s="47">
        <v>7540</v>
      </c>
      <c r="H79" s="47">
        <v>253</v>
      </c>
      <c r="I79" s="47">
        <v>82</v>
      </c>
      <c r="J79" s="47">
        <v>11</v>
      </c>
      <c r="K79" s="47">
        <v>33</v>
      </c>
      <c r="L79" s="47">
        <v>31</v>
      </c>
      <c r="M79" s="47">
        <v>15</v>
      </c>
      <c r="N79" s="47">
        <v>0</v>
      </c>
      <c r="O79" s="47">
        <v>31</v>
      </c>
      <c r="P79" s="47">
        <v>50</v>
      </c>
      <c r="Q79" s="47">
        <v>36558</v>
      </c>
      <c r="R79" s="47">
        <v>0</v>
      </c>
      <c r="S79" s="47">
        <v>17.571193434195393</v>
      </c>
      <c r="T79" s="63">
        <v>43</v>
      </c>
      <c r="U79" s="72"/>
    </row>
    <row r="80" spans="1:21" ht="12.6" customHeight="1" x14ac:dyDescent="0.2">
      <c r="A80" s="63">
        <v>44</v>
      </c>
      <c r="B80" s="65"/>
      <c r="C80" s="63"/>
      <c r="D80" s="55" t="s">
        <v>20</v>
      </c>
      <c r="E80" s="47">
        <v>40938</v>
      </c>
      <c r="F80" s="47">
        <v>10300</v>
      </c>
      <c r="G80" s="47">
        <v>9936</v>
      </c>
      <c r="H80" s="47">
        <v>364</v>
      </c>
      <c r="I80" s="47">
        <v>120</v>
      </c>
      <c r="J80" s="47">
        <v>16</v>
      </c>
      <c r="K80" s="47">
        <v>36</v>
      </c>
      <c r="L80" s="47">
        <v>47</v>
      </c>
      <c r="M80" s="47">
        <v>12</v>
      </c>
      <c r="N80" s="47">
        <v>2</v>
      </c>
      <c r="O80" s="47">
        <v>59</v>
      </c>
      <c r="P80" s="47">
        <v>72</v>
      </c>
      <c r="Q80" s="47">
        <v>30638</v>
      </c>
      <c r="R80" s="47">
        <v>0</v>
      </c>
      <c r="S80" s="47">
        <v>25.159998045825393</v>
      </c>
      <c r="T80" s="63">
        <v>44</v>
      </c>
      <c r="U80" s="72"/>
    </row>
    <row r="81" spans="1:21" ht="11.45" customHeight="1" x14ac:dyDescent="0.2">
      <c r="A81" s="63"/>
      <c r="B81" s="65"/>
      <c r="C81" s="63"/>
      <c r="D81" s="55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63"/>
      <c r="U81" s="72"/>
    </row>
    <row r="82" spans="1:21" ht="12.6" customHeight="1" x14ac:dyDescent="0.2">
      <c r="A82" s="63">
        <v>45</v>
      </c>
      <c r="B82" s="65"/>
      <c r="C82" s="63"/>
      <c r="D82" s="52" t="s">
        <v>87</v>
      </c>
      <c r="E82" s="49">
        <f>SUM(E79:E80)</f>
        <v>85289</v>
      </c>
      <c r="F82" s="49">
        <f t="shared" ref="F82:R82" si="6">SUM(F79:F80)</f>
        <v>18093</v>
      </c>
      <c r="G82" s="49">
        <f t="shared" si="6"/>
        <v>17476</v>
      </c>
      <c r="H82" s="49">
        <f t="shared" si="6"/>
        <v>617</v>
      </c>
      <c r="I82" s="49">
        <f t="shared" si="6"/>
        <v>202</v>
      </c>
      <c r="J82" s="49">
        <f t="shared" si="6"/>
        <v>27</v>
      </c>
      <c r="K82" s="49">
        <f t="shared" si="6"/>
        <v>69</v>
      </c>
      <c r="L82" s="49">
        <f t="shared" si="6"/>
        <v>78</v>
      </c>
      <c r="M82" s="49">
        <f t="shared" si="6"/>
        <v>27</v>
      </c>
      <c r="N82" s="49">
        <f t="shared" si="6"/>
        <v>2</v>
      </c>
      <c r="O82" s="49">
        <f t="shared" si="6"/>
        <v>90</v>
      </c>
      <c r="P82" s="49">
        <f t="shared" si="6"/>
        <v>122</v>
      </c>
      <c r="Q82" s="49">
        <f t="shared" si="6"/>
        <v>67196</v>
      </c>
      <c r="R82" s="49">
        <f t="shared" si="6"/>
        <v>0</v>
      </c>
      <c r="S82" s="47">
        <f>F82/E82*100</f>
        <v>21.213755583955727</v>
      </c>
      <c r="T82" s="63">
        <v>45</v>
      </c>
      <c r="U82" s="72"/>
    </row>
    <row r="83" spans="1:21" ht="11.45" customHeight="1" x14ac:dyDescent="0.2">
      <c r="A83" s="63"/>
      <c r="B83" s="65"/>
      <c r="C83" s="63"/>
      <c r="D83" s="55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63"/>
      <c r="U83" s="72"/>
    </row>
    <row r="84" spans="1:21" ht="12.6" customHeight="1" x14ac:dyDescent="0.2">
      <c r="A84" s="63">
        <v>46</v>
      </c>
      <c r="B84" s="65"/>
      <c r="C84" s="63"/>
      <c r="D84" s="55" t="s">
        <v>23</v>
      </c>
      <c r="E84" s="47">
        <v>403</v>
      </c>
      <c r="F84" s="47">
        <v>80</v>
      </c>
      <c r="G84" s="47">
        <v>74</v>
      </c>
      <c r="H84" s="47">
        <v>6</v>
      </c>
      <c r="I84" s="47">
        <v>2</v>
      </c>
      <c r="J84" s="47">
        <v>0</v>
      </c>
      <c r="K84" s="47">
        <v>0</v>
      </c>
      <c r="L84" s="47">
        <v>1</v>
      </c>
      <c r="M84" s="47">
        <v>0</v>
      </c>
      <c r="N84" s="47">
        <v>0</v>
      </c>
      <c r="O84" s="47">
        <v>1</v>
      </c>
      <c r="P84" s="47">
        <v>2</v>
      </c>
      <c r="Q84" s="47">
        <v>323</v>
      </c>
      <c r="R84" s="47">
        <v>0</v>
      </c>
      <c r="S84" s="47">
        <v>19.851116625310176</v>
      </c>
      <c r="T84" s="63">
        <v>46</v>
      </c>
      <c r="U84" s="72"/>
    </row>
    <row r="85" spans="1:21" ht="11.45" customHeight="1" x14ac:dyDescent="0.2">
      <c r="A85" s="63"/>
      <c r="B85" s="65"/>
      <c r="C85" s="63"/>
      <c r="D85" s="55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63"/>
      <c r="U85" s="72"/>
    </row>
    <row r="86" spans="1:21" ht="12.6" customHeight="1" x14ac:dyDescent="0.2">
      <c r="A86" s="63">
        <v>47</v>
      </c>
      <c r="B86" s="65"/>
      <c r="C86" s="63"/>
      <c r="D86" s="55" t="s">
        <v>24</v>
      </c>
      <c r="E86" s="47">
        <v>72091</v>
      </c>
      <c r="F86" s="47">
        <v>14765</v>
      </c>
      <c r="G86" s="47">
        <v>13602</v>
      </c>
      <c r="H86" s="47">
        <v>1163</v>
      </c>
      <c r="I86" s="47">
        <v>364</v>
      </c>
      <c r="J86" s="47">
        <v>25</v>
      </c>
      <c r="K86" s="47">
        <v>204</v>
      </c>
      <c r="L86" s="47">
        <v>101</v>
      </c>
      <c r="M86" s="47">
        <v>106</v>
      </c>
      <c r="N86" s="47">
        <v>2</v>
      </c>
      <c r="O86" s="47">
        <v>199</v>
      </c>
      <c r="P86" s="47">
        <v>162</v>
      </c>
      <c r="Q86" s="47">
        <v>57326</v>
      </c>
      <c r="R86" s="47">
        <v>0</v>
      </c>
      <c r="S86" s="47">
        <v>20.481058661968902</v>
      </c>
      <c r="T86" s="63">
        <v>47</v>
      </c>
      <c r="U86" s="72"/>
    </row>
    <row r="87" spans="1:21" ht="12.6" customHeight="1" x14ac:dyDescent="0.2">
      <c r="A87" s="63">
        <v>48</v>
      </c>
      <c r="B87" s="65"/>
      <c r="C87" s="63"/>
      <c r="D87" s="55" t="s">
        <v>25</v>
      </c>
      <c r="E87" s="47">
        <v>33113</v>
      </c>
      <c r="F87" s="47">
        <v>12618</v>
      </c>
      <c r="G87" s="47">
        <v>11099</v>
      </c>
      <c r="H87" s="47">
        <v>1519</v>
      </c>
      <c r="I87" s="47">
        <v>385</v>
      </c>
      <c r="J87" s="47">
        <v>44</v>
      </c>
      <c r="K87" s="47">
        <v>288</v>
      </c>
      <c r="L87" s="47">
        <v>114</v>
      </c>
      <c r="M87" s="47">
        <v>146</v>
      </c>
      <c r="N87" s="47">
        <v>1</v>
      </c>
      <c r="O87" s="47">
        <v>382</v>
      </c>
      <c r="P87" s="47">
        <v>159</v>
      </c>
      <c r="Q87" s="47">
        <v>20495</v>
      </c>
      <c r="R87" s="47">
        <v>0</v>
      </c>
      <c r="S87" s="47">
        <v>38.105879865913685</v>
      </c>
      <c r="T87" s="63">
        <v>48</v>
      </c>
      <c r="U87" s="72"/>
    </row>
    <row r="88" spans="1:21" ht="11.45" customHeight="1" x14ac:dyDescent="0.2">
      <c r="A88" s="63"/>
      <c r="B88" s="65"/>
      <c r="C88" s="63"/>
      <c r="D88" s="55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63"/>
      <c r="U88" s="72"/>
    </row>
    <row r="89" spans="1:21" ht="12.6" customHeight="1" x14ac:dyDescent="0.2">
      <c r="A89" s="63">
        <v>49</v>
      </c>
      <c r="B89" s="65"/>
      <c r="C89" s="63"/>
      <c r="D89" s="52" t="s">
        <v>87</v>
      </c>
      <c r="E89" s="49">
        <f>SUM(E86:E87)</f>
        <v>105204</v>
      </c>
      <c r="F89" s="49">
        <f t="shared" ref="F89:R89" si="7">SUM(F86:F87)</f>
        <v>27383</v>
      </c>
      <c r="G89" s="49">
        <f t="shared" si="7"/>
        <v>24701</v>
      </c>
      <c r="H89" s="49">
        <f t="shared" si="7"/>
        <v>2682</v>
      </c>
      <c r="I89" s="49">
        <f t="shared" si="7"/>
        <v>749</v>
      </c>
      <c r="J89" s="49">
        <f t="shared" si="7"/>
        <v>69</v>
      </c>
      <c r="K89" s="49">
        <f t="shared" si="7"/>
        <v>492</v>
      </c>
      <c r="L89" s="49">
        <f t="shared" si="7"/>
        <v>215</v>
      </c>
      <c r="M89" s="49">
        <f t="shared" si="7"/>
        <v>252</v>
      </c>
      <c r="N89" s="49">
        <f t="shared" si="7"/>
        <v>3</v>
      </c>
      <c r="O89" s="49">
        <f t="shared" si="7"/>
        <v>581</v>
      </c>
      <c r="P89" s="49">
        <f t="shared" si="7"/>
        <v>321</v>
      </c>
      <c r="Q89" s="49">
        <f t="shared" si="7"/>
        <v>77821</v>
      </c>
      <c r="R89" s="49">
        <f t="shared" si="7"/>
        <v>0</v>
      </c>
      <c r="S89" s="47">
        <f>F89/E89*100</f>
        <v>26.028478004638604</v>
      </c>
      <c r="T89" s="63">
        <v>49</v>
      </c>
      <c r="U89" s="72"/>
    </row>
    <row r="90" spans="1:21" ht="11.45" customHeight="1" x14ac:dyDescent="0.2">
      <c r="A90" s="63"/>
      <c r="B90" s="65"/>
      <c r="C90" s="63"/>
      <c r="D90" s="55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63"/>
      <c r="U90" s="72"/>
    </row>
    <row r="91" spans="1:21" ht="12.6" customHeight="1" x14ac:dyDescent="0.2">
      <c r="A91" s="63">
        <v>50</v>
      </c>
      <c r="B91" s="65"/>
      <c r="C91" s="63"/>
      <c r="D91" s="55" t="s">
        <v>27</v>
      </c>
      <c r="E91" s="47">
        <v>849</v>
      </c>
      <c r="F91" s="47">
        <v>445</v>
      </c>
      <c r="G91" s="47">
        <v>403</v>
      </c>
      <c r="H91" s="47">
        <v>42</v>
      </c>
      <c r="I91" s="47">
        <v>15</v>
      </c>
      <c r="J91" s="47">
        <v>1</v>
      </c>
      <c r="K91" s="47">
        <v>10</v>
      </c>
      <c r="L91" s="47">
        <v>4</v>
      </c>
      <c r="M91" s="47">
        <v>1</v>
      </c>
      <c r="N91" s="47">
        <v>0</v>
      </c>
      <c r="O91" s="47">
        <v>9</v>
      </c>
      <c r="P91" s="47">
        <v>2</v>
      </c>
      <c r="Q91" s="47">
        <v>404</v>
      </c>
      <c r="R91" s="47">
        <v>0</v>
      </c>
      <c r="S91" s="47">
        <v>52.414605418138983</v>
      </c>
      <c r="T91" s="63">
        <v>50</v>
      </c>
      <c r="U91" s="72"/>
    </row>
    <row r="92" spans="1:21" ht="11.45" customHeight="1" x14ac:dyDescent="0.2">
      <c r="A92" s="63"/>
      <c r="B92" s="65"/>
      <c r="C92" s="63"/>
      <c r="D92" s="55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63"/>
    </row>
    <row r="93" spans="1:21" ht="12.6" customHeight="1" x14ac:dyDescent="0.2">
      <c r="A93" s="63">
        <v>51</v>
      </c>
      <c r="B93" s="65"/>
      <c r="C93" s="63"/>
      <c r="D93" s="55" t="s">
        <v>28</v>
      </c>
      <c r="E93" s="47">
        <v>10877</v>
      </c>
      <c r="F93" s="47">
        <v>4421</v>
      </c>
      <c r="G93" s="47">
        <v>4006</v>
      </c>
      <c r="H93" s="47">
        <v>415</v>
      </c>
      <c r="I93" s="47">
        <v>163</v>
      </c>
      <c r="J93" s="47">
        <v>30</v>
      </c>
      <c r="K93" s="47">
        <v>102</v>
      </c>
      <c r="L93" s="47">
        <v>30</v>
      </c>
      <c r="M93" s="47">
        <v>32</v>
      </c>
      <c r="N93" s="47">
        <v>1</v>
      </c>
      <c r="O93" s="47">
        <v>32</v>
      </c>
      <c r="P93" s="47">
        <v>25</v>
      </c>
      <c r="Q93" s="47">
        <v>6456</v>
      </c>
      <c r="R93" s="47">
        <v>0</v>
      </c>
      <c r="S93" s="47">
        <v>40.645398547393583</v>
      </c>
      <c r="T93" s="63">
        <v>51</v>
      </c>
    </row>
    <row r="94" spans="1:21" ht="12.6" customHeight="1" x14ac:dyDescent="0.2">
      <c r="A94" s="63">
        <v>52</v>
      </c>
      <c r="B94" s="65"/>
      <c r="C94" s="63"/>
      <c r="D94" s="55" t="s">
        <v>29</v>
      </c>
      <c r="E94" s="47">
        <v>14045</v>
      </c>
      <c r="F94" s="47">
        <v>9099</v>
      </c>
      <c r="G94" s="47">
        <v>8323</v>
      </c>
      <c r="H94" s="47">
        <v>776</v>
      </c>
      <c r="I94" s="47">
        <v>255</v>
      </c>
      <c r="J94" s="47">
        <v>107</v>
      </c>
      <c r="K94" s="47">
        <v>176</v>
      </c>
      <c r="L94" s="47">
        <v>34</v>
      </c>
      <c r="M94" s="47">
        <v>59</v>
      </c>
      <c r="N94" s="47">
        <v>3</v>
      </c>
      <c r="O94" s="47">
        <v>112</v>
      </c>
      <c r="P94" s="47">
        <v>30</v>
      </c>
      <c r="Q94" s="47">
        <v>4946</v>
      </c>
      <c r="R94" s="47">
        <v>0</v>
      </c>
      <c r="S94" s="47">
        <v>64.784620861516544</v>
      </c>
      <c r="T94" s="63">
        <v>52</v>
      </c>
    </row>
    <row r="95" spans="1:21" ht="11.45" customHeight="1" x14ac:dyDescent="0.2">
      <c r="A95" s="63"/>
      <c r="B95" s="65"/>
      <c r="C95" s="63"/>
      <c r="D95" s="55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63"/>
    </row>
    <row r="96" spans="1:21" ht="12.6" customHeight="1" x14ac:dyDescent="0.2">
      <c r="A96" s="63">
        <v>53</v>
      </c>
      <c r="B96" s="65"/>
      <c r="C96" s="63"/>
      <c r="D96" s="52" t="s">
        <v>87</v>
      </c>
      <c r="E96" s="49">
        <f>SUM(E93:E94)</f>
        <v>24922</v>
      </c>
      <c r="F96" s="49">
        <f t="shared" ref="F96:R96" si="8">SUM(F93:F94)</f>
        <v>13520</v>
      </c>
      <c r="G96" s="49">
        <f t="shared" si="8"/>
        <v>12329</v>
      </c>
      <c r="H96" s="49">
        <f t="shared" si="8"/>
        <v>1191</v>
      </c>
      <c r="I96" s="49">
        <f t="shared" si="8"/>
        <v>418</v>
      </c>
      <c r="J96" s="49">
        <f t="shared" si="8"/>
        <v>137</v>
      </c>
      <c r="K96" s="49">
        <f t="shared" si="8"/>
        <v>278</v>
      </c>
      <c r="L96" s="49">
        <f t="shared" si="8"/>
        <v>64</v>
      </c>
      <c r="M96" s="49">
        <f t="shared" si="8"/>
        <v>91</v>
      </c>
      <c r="N96" s="49">
        <f t="shared" si="8"/>
        <v>4</v>
      </c>
      <c r="O96" s="49">
        <f t="shared" si="8"/>
        <v>144</v>
      </c>
      <c r="P96" s="49">
        <f t="shared" si="8"/>
        <v>55</v>
      </c>
      <c r="Q96" s="49">
        <f t="shared" si="8"/>
        <v>11402</v>
      </c>
      <c r="R96" s="49">
        <f t="shared" si="8"/>
        <v>0</v>
      </c>
      <c r="S96" s="47">
        <f>F96/E96*100</f>
        <v>54.249257683973994</v>
      </c>
      <c r="T96" s="63">
        <v>53</v>
      </c>
    </row>
    <row r="97" spans="1:20" ht="11.45" customHeight="1" x14ac:dyDescent="0.2">
      <c r="A97" s="63"/>
      <c r="B97" s="65"/>
      <c r="C97" s="63"/>
      <c r="D97" s="55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63"/>
    </row>
    <row r="98" spans="1:20" ht="12.6" customHeight="1" x14ac:dyDescent="0.2">
      <c r="A98" s="63">
        <v>54</v>
      </c>
      <c r="B98" s="65"/>
      <c r="C98" s="63"/>
      <c r="D98" s="55" t="s">
        <v>51</v>
      </c>
      <c r="E98" s="47">
        <v>760</v>
      </c>
      <c r="F98" s="47">
        <v>577</v>
      </c>
      <c r="G98" s="47">
        <v>538</v>
      </c>
      <c r="H98" s="47">
        <v>39</v>
      </c>
      <c r="I98" s="47">
        <v>13</v>
      </c>
      <c r="J98" s="47">
        <v>12</v>
      </c>
      <c r="K98" s="47">
        <v>8</v>
      </c>
      <c r="L98" s="47">
        <v>2</v>
      </c>
      <c r="M98" s="47">
        <v>0</v>
      </c>
      <c r="N98" s="47">
        <v>0</v>
      </c>
      <c r="O98" s="47">
        <v>2</v>
      </c>
      <c r="P98" s="47">
        <v>2</v>
      </c>
      <c r="Q98" s="47">
        <v>183</v>
      </c>
      <c r="R98" s="47">
        <v>0</v>
      </c>
      <c r="S98" s="47">
        <v>75.921052631578945</v>
      </c>
      <c r="T98" s="63">
        <v>54</v>
      </c>
    </row>
    <row r="99" spans="1:20" ht="12.6" customHeight="1" x14ac:dyDescent="0.2">
      <c r="A99" s="63">
        <v>55</v>
      </c>
      <c r="B99" s="65"/>
      <c r="C99" s="63"/>
      <c r="D99" s="55" t="s">
        <v>52</v>
      </c>
      <c r="E99" s="47">
        <v>1788</v>
      </c>
      <c r="F99" s="47">
        <v>1525</v>
      </c>
      <c r="G99" s="47">
        <v>1471</v>
      </c>
      <c r="H99" s="47">
        <v>54</v>
      </c>
      <c r="I99" s="47">
        <v>24</v>
      </c>
      <c r="J99" s="47">
        <v>13</v>
      </c>
      <c r="K99" s="47">
        <v>10</v>
      </c>
      <c r="L99" s="47">
        <v>2</v>
      </c>
      <c r="M99" s="47">
        <v>1</v>
      </c>
      <c r="N99" s="47">
        <v>1</v>
      </c>
      <c r="O99" s="47">
        <v>2</v>
      </c>
      <c r="P99" s="47">
        <v>1</v>
      </c>
      <c r="Q99" s="47">
        <v>263</v>
      </c>
      <c r="R99" s="47">
        <v>0</v>
      </c>
      <c r="S99" s="47">
        <v>85.290827740492176</v>
      </c>
      <c r="T99" s="63">
        <v>55</v>
      </c>
    </row>
    <row r="100" spans="1:20" ht="12.6" customHeight="1" x14ac:dyDescent="0.2">
      <c r="A100" s="63">
        <v>56</v>
      </c>
      <c r="B100" s="65"/>
      <c r="C100" s="63"/>
      <c r="D100" s="57" t="s">
        <v>53</v>
      </c>
      <c r="E100" s="47">
        <v>134</v>
      </c>
      <c r="F100" s="47">
        <v>104</v>
      </c>
      <c r="G100" s="47">
        <v>102</v>
      </c>
      <c r="H100" s="47">
        <v>2</v>
      </c>
      <c r="I100" s="47">
        <v>0</v>
      </c>
      <c r="J100" s="47">
        <v>1</v>
      </c>
      <c r="K100" s="47">
        <v>0</v>
      </c>
      <c r="L100" s="47">
        <v>0</v>
      </c>
      <c r="M100" s="47">
        <v>1</v>
      </c>
      <c r="N100" s="47">
        <v>0</v>
      </c>
      <c r="O100" s="47">
        <v>0</v>
      </c>
      <c r="P100" s="47">
        <v>0</v>
      </c>
      <c r="Q100" s="47">
        <v>30</v>
      </c>
      <c r="R100" s="47">
        <v>0</v>
      </c>
      <c r="S100" s="47">
        <v>77.611940298507463</v>
      </c>
      <c r="T100" s="63">
        <v>56</v>
      </c>
    </row>
    <row r="101" spans="1:20" ht="11.45" customHeight="1" x14ac:dyDescent="0.2">
      <c r="A101" s="63"/>
      <c r="B101" s="65"/>
      <c r="C101" s="63"/>
      <c r="D101" s="5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63"/>
    </row>
    <row r="102" spans="1:20" ht="12.6" customHeight="1" x14ac:dyDescent="0.2">
      <c r="A102" s="63">
        <v>57</v>
      </c>
      <c r="B102" s="65"/>
      <c r="C102" s="63"/>
      <c r="D102" s="57" t="s">
        <v>34</v>
      </c>
      <c r="E102" s="47">
        <v>281</v>
      </c>
      <c r="F102" s="47">
        <v>3</v>
      </c>
      <c r="G102" s="47">
        <v>3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133</v>
      </c>
      <c r="R102" s="47">
        <v>145</v>
      </c>
      <c r="S102" s="47">
        <v>1.0676156583629894</v>
      </c>
      <c r="T102" s="63">
        <v>57</v>
      </c>
    </row>
    <row r="103" spans="1:20" ht="12.6" customHeight="1" x14ac:dyDescent="0.2">
      <c r="A103" s="63"/>
      <c r="B103" s="65"/>
      <c r="C103" s="63"/>
      <c r="D103" s="77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4"/>
      <c r="Q103" s="74"/>
      <c r="R103" s="74"/>
      <c r="S103" s="74"/>
      <c r="T103" s="63"/>
    </row>
    <row r="104" spans="1:20" ht="12.6" customHeight="1" x14ac:dyDescent="0.2">
      <c r="A104" s="63">
        <v>58</v>
      </c>
      <c r="B104" s="67" t="s">
        <v>58</v>
      </c>
      <c r="C104" s="63"/>
      <c r="D104" s="64"/>
      <c r="E104" s="49">
        <v>84608</v>
      </c>
      <c r="F104" s="49">
        <v>38133</v>
      </c>
      <c r="G104" s="49">
        <v>34975</v>
      </c>
      <c r="H104" s="49">
        <v>3158</v>
      </c>
      <c r="I104" s="49">
        <v>885</v>
      </c>
      <c r="J104" s="49">
        <v>139</v>
      </c>
      <c r="K104" s="49">
        <v>823</v>
      </c>
      <c r="L104" s="49">
        <v>303</v>
      </c>
      <c r="M104" s="49">
        <v>237</v>
      </c>
      <c r="N104" s="49">
        <v>5</v>
      </c>
      <c r="O104" s="49">
        <v>557</v>
      </c>
      <c r="P104" s="49">
        <v>209</v>
      </c>
      <c r="Q104" s="49">
        <v>46474</v>
      </c>
      <c r="R104" s="49">
        <v>1</v>
      </c>
      <c r="S104" s="47">
        <v>45.070206127080183</v>
      </c>
      <c r="T104" s="63">
        <v>58</v>
      </c>
    </row>
    <row r="105" spans="1:20" ht="12.6" customHeight="1" x14ac:dyDescent="0.2">
      <c r="A105" s="63"/>
      <c r="B105" s="65"/>
      <c r="C105" s="63"/>
      <c r="D105" s="50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4"/>
      <c r="Q105" s="74"/>
      <c r="R105" s="74"/>
      <c r="S105" s="74"/>
      <c r="T105" s="63"/>
    </row>
    <row r="106" spans="1:20" ht="12.6" customHeight="1" x14ac:dyDescent="0.2">
      <c r="A106" s="63">
        <v>59</v>
      </c>
      <c r="B106" s="65"/>
      <c r="C106" s="63"/>
      <c r="D106" s="57" t="s">
        <v>16</v>
      </c>
      <c r="E106" s="47">
        <v>9055</v>
      </c>
      <c r="F106" s="47">
        <v>3643</v>
      </c>
      <c r="G106" s="47">
        <v>3562</v>
      </c>
      <c r="H106" s="47">
        <v>81</v>
      </c>
      <c r="I106" s="47">
        <v>26</v>
      </c>
      <c r="J106" s="47">
        <v>5</v>
      </c>
      <c r="K106" s="47">
        <v>13</v>
      </c>
      <c r="L106" s="47">
        <v>9</v>
      </c>
      <c r="M106" s="47">
        <v>2</v>
      </c>
      <c r="N106" s="47">
        <v>0</v>
      </c>
      <c r="O106" s="47">
        <v>20</v>
      </c>
      <c r="P106" s="47">
        <v>6</v>
      </c>
      <c r="Q106" s="47">
        <v>5412</v>
      </c>
      <c r="R106" s="47">
        <v>0</v>
      </c>
      <c r="S106" s="47">
        <v>40.231916068470461</v>
      </c>
      <c r="T106" s="63">
        <v>59</v>
      </c>
    </row>
    <row r="107" spans="1:20" ht="12.6" customHeight="1" x14ac:dyDescent="0.2">
      <c r="A107" s="63">
        <v>60</v>
      </c>
      <c r="B107" s="65"/>
      <c r="C107" s="63"/>
      <c r="D107" s="57" t="s">
        <v>17</v>
      </c>
      <c r="E107" s="47">
        <v>61</v>
      </c>
      <c r="F107" s="47">
        <v>8</v>
      </c>
      <c r="G107" s="47">
        <v>6</v>
      </c>
      <c r="H107" s="47">
        <v>2</v>
      </c>
      <c r="I107" s="47">
        <v>1</v>
      </c>
      <c r="J107" s="47">
        <v>0</v>
      </c>
      <c r="K107" s="47">
        <v>0</v>
      </c>
      <c r="L107" s="47">
        <v>1</v>
      </c>
      <c r="M107" s="47">
        <v>0</v>
      </c>
      <c r="N107" s="47">
        <v>0</v>
      </c>
      <c r="O107" s="47">
        <v>0</v>
      </c>
      <c r="P107" s="47">
        <v>0</v>
      </c>
      <c r="Q107" s="47">
        <v>53</v>
      </c>
      <c r="R107" s="47">
        <v>0</v>
      </c>
      <c r="S107" s="47">
        <v>13.114754098360656</v>
      </c>
      <c r="T107" s="63">
        <v>60</v>
      </c>
    </row>
    <row r="108" spans="1:20" ht="12.6" customHeight="1" x14ac:dyDescent="0.2">
      <c r="A108" s="63">
        <v>61</v>
      </c>
      <c r="B108" s="65"/>
      <c r="C108" s="63"/>
      <c r="D108" s="57" t="s">
        <v>18</v>
      </c>
      <c r="E108" s="47">
        <v>120</v>
      </c>
      <c r="F108" s="47">
        <v>11</v>
      </c>
      <c r="G108" s="47">
        <v>10</v>
      </c>
      <c r="H108" s="47">
        <v>1</v>
      </c>
      <c r="I108" s="47">
        <v>0</v>
      </c>
      <c r="J108" s="47">
        <v>0</v>
      </c>
      <c r="K108" s="47">
        <v>1</v>
      </c>
      <c r="L108" s="47">
        <v>0</v>
      </c>
      <c r="M108" s="47">
        <v>0</v>
      </c>
      <c r="N108" s="47">
        <v>0</v>
      </c>
      <c r="O108" s="47">
        <v>0</v>
      </c>
      <c r="P108" s="47">
        <v>0</v>
      </c>
      <c r="Q108" s="47">
        <v>109</v>
      </c>
      <c r="R108" s="47">
        <v>0</v>
      </c>
      <c r="S108" s="47">
        <v>9.1666666666666661</v>
      </c>
      <c r="T108" s="63">
        <v>61</v>
      </c>
    </row>
    <row r="109" spans="1:20" ht="12.6" customHeight="1" x14ac:dyDescent="0.2">
      <c r="A109" s="63"/>
      <c r="B109" s="65"/>
      <c r="C109" s="63"/>
      <c r="D109" s="5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63"/>
    </row>
    <row r="110" spans="1:20" ht="12.6" customHeight="1" x14ac:dyDescent="0.2">
      <c r="A110" s="63">
        <v>62</v>
      </c>
      <c r="B110" s="65"/>
      <c r="C110" s="63"/>
      <c r="D110" s="57" t="s">
        <v>19</v>
      </c>
      <c r="E110" s="47">
        <v>12533</v>
      </c>
      <c r="F110" s="47">
        <v>3205</v>
      </c>
      <c r="G110" s="47">
        <v>3007</v>
      </c>
      <c r="H110" s="47">
        <v>198</v>
      </c>
      <c r="I110" s="47">
        <v>48</v>
      </c>
      <c r="J110" s="47">
        <v>5</v>
      </c>
      <c r="K110" s="47">
        <v>44</v>
      </c>
      <c r="L110" s="47">
        <v>24</v>
      </c>
      <c r="M110" s="47">
        <v>14</v>
      </c>
      <c r="N110" s="47">
        <v>0</v>
      </c>
      <c r="O110" s="47">
        <v>37</v>
      </c>
      <c r="P110" s="47">
        <v>26</v>
      </c>
      <c r="Q110" s="47">
        <v>9328</v>
      </c>
      <c r="R110" s="47">
        <v>0</v>
      </c>
      <c r="S110" s="47">
        <v>25.572488630016753</v>
      </c>
      <c r="T110" s="63">
        <v>62</v>
      </c>
    </row>
    <row r="111" spans="1:20" ht="12.6" customHeight="1" x14ac:dyDescent="0.2">
      <c r="A111" s="63">
        <v>63</v>
      </c>
      <c r="B111" s="65"/>
      <c r="C111" s="63"/>
      <c r="D111" s="57" t="s">
        <v>20</v>
      </c>
      <c r="E111" s="47">
        <v>13624</v>
      </c>
      <c r="F111" s="47">
        <v>6050</v>
      </c>
      <c r="G111" s="47">
        <v>5727</v>
      </c>
      <c r="H111" s="47">
        <v>323</v>
      </c>
      <c r="I111" s="47">
        <v>90</v>
      </c>
      <c r="J111" s="47">
        <v>15</v>
      </c>
      <c r="K111" s="47">
        <v>70</v>
      </c>
      <c r="L111" s="47">
        <v>36</v>
      </c>
      <c r="M111" s="47">
        <v>13</v>
      </c>
      <c r="N111" s="47">
        <v>0</v>
      </c>
      <c r="O111" s="47">
        <v>64</v>
      </c>
      <c r="P111" s="47">
        <v>35</v>
      </c>
      <c r="Q111" s="47">
        <v>7574</v>
      </c>
      <c r="R111" s="47">
        <v>0</v>
      </c>
      <c r="S111" s="47">
        <v>44.406928948913681</v>
      </c>
      <c r="T111" s="63">
        <v>63</v>
      </c>
    </row>
    <row r="112" spans="1:20" ht="12.6" customHeight="1" x14ac:dyDescent="0.2">
      <c r="A112" s="63"/>
      <c r="B112" s="65"/>
      <c r="C112" s="63"/>
      <c r="D112" s="5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63"/>
    </row>
    <row r="113" spans="1:20" ht="12.6" customHeight="1" x14ac:dyDescent="0.2">
      <c r="A113" s="63">
        <v>64</v>
      </c>
      <c r="B113" s="65"/>
      <c r="C113" s="63"/>
      <c r="D113" s="52" t="s">
        <v>87</v>
      </c>
      <c r="E113" s="49">
        <f>SUM(E110:E111)</f>
        <v>26157</v>
      </c>
      <c r="F113" s="49">
        <f t="shared" ref="F113:R113" si="9">SUM(F110:F111)</f>
        <v>9255</v>
      </c>
      <c r="G113" s="49">
        <f t="shared" si="9"/>
        <v>8734</v>
      </c>
      <c r="H113" s="49">
        <f t="shared" si="9"/>
        <v>521</v>
      </c>
      <c r="I113" s="49">
        <f t="shared" si="9"/>
        <v>138</v>
      </c>
      <c r="J113" s="49">
        <f t="shared" si="9"/>
        <v>20</v>
      </c>
      <c r="K113" s="49">
        <f t="shared" si="9"/>
        <v>114</v>
      </c>
      <c r="L113" s="49">
        <f t="shared" si="9"/>
        <v>60</v>
      </c>
      <c r="M113" s="49">
        <f t="shared" si="9"/>
        <v>27</v>
      </c>
      <c r="N113" s="49">
        <f t="shared" si="9"/>
        <v>0</v>
      </c>
      <c r="O113" s="49">
        <f t="shared" si="9"/>
        <v>101</v>
      </c>
      <c r="P113" s="49">
        <f t="shared" si="9"/>
        <v>61</v>
      </c>
      <c r="Q113" s="49">
        <f t="shared" si="9"/>
        <v>16902</v>
      </c>
      <c r="R113" s="49">
        <f t="shared" si="9"/>
        <v>0</v>
      </c>
      <c r="S113" s="47">
        <f>F113/E113*100</f>
        <v>35.382497992889093</v>
      </c>
      <c r="T113" s="63">
        <v>64</v>
      </c>
    </row>
    <row r="114" spans="1:20" ht="12.6" customHeight="1" x14ac:dyDescent="0.2">
      <c r="A114" s="63"/>
      <c r="B114" s="65"/>
      <c r="C114" s="63"/>
      <c r="D114" s="5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63"/>
    </row>
    <row r="115" spans="1:20" ht="12.6" customHeight="1" x14ac:dyDescent="0.2">
      <c r="A115" s="63">
        <v>65</v>
      </c>
      <c r="B115" s="65"/>
      <c r="C115" s="63"/>
      <c r="D115" s="57" t="s">
        <v>23</v>
      </c>
      <c r="E115" s="47">
        <v>188</v>
      </c>
      <c r="F115" s="47">
        <v>76</v>
      </c>
      <c r="G115" s="47">
        <v>59</v>
      </c>
      <c r="H115" s="47">
        <v>17</v>
      </c>
      <c r="I115" s="47">
        <v>2</v>
      </c>
      <c r="J115" s="47">
        <v>1</v>
      </c>
      <c r="K115" s="47">
        <v>5</v>
      </c>
      <c r="L115" s="47">
        <v>2</v>
      </c>
      <c r="M115" s="47">
        <v>1</v>
      </c>
      <c r="N115" s="47">
        <v>0</v>
      </c>
      <c r="O115" s="47">
        <v>4</v>
      </c>
      <c r="P115" s="47">
        <v>2</v>
      </c>
      <c r="Q115" s="47">
        <v>112</v>
      </c>
      <c r="R115" s="47">
        <v>0</v>
      </c>
      <c r="S115" s="47">
        <v>40.425531914893611</v>
      </c>
      <c r="T115" s="63">
        <v>65</v>
      </c>
    </row>
    <row r="116" spans="1:20" ht="12.6" customHeight="1" x14ac:dyDescent="0.2">
      <c r="A116" s="63"/>
      <c r="B116" s="65"/>
      <c r="C116" s="63"/>
      <c r="D116" s="5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63"/>
    </row>
    <row r="117" spans="1:20" ht="12.6" customHeight="1" x14ac:dyDescent="0.2">
      <c r="A117" s="63">
        <v>66</v>
      </c>
      <c r="B117" s="65"/>
      <c r="C117" s="63"/>
      <c r="D117" s="57" t="s">
        <v>24</v>
      </c>
      <c r="E117" s="47">
        <v>28575</v>
      </c>
      <c r="F117" s="47">
        <v>12332</v>
      </c>
      <c r="G117" s="47">
        <v>11047</v>
      </c>
      <c r="H117" s="47">
        <v>1285</v>
      </c>
      <c r="I117" s="47">
        <v>374</v>
      </c>
      <c r="J117" s="47">
        <v>36</v>
      </c>
      <c r="K117" s="47">
        <v>343</v>
      </c>
      <c r="L117" s="47">
        <v>133</v>
      </c>
      <c r="M117" s="47">
        <v>102</v>
      </c>
      <c r="N117" s="47">
        <v>3</v>
      </c>
      <c r="O117" s="47">
        <v>216</v>
      </c>
      <c r="P117" s="47">
        <v>78</v>
      </c>
      <c r="Q117" s="47">
        <v>16243</v>
      </c>
      <c r="R117" s="47">
        <v>0</v>
      </c>
      <c r="S117" s="47">
        <v>43.15660542432196</v>
      </c>
      <c r="T117" s="63">
        <v>66</v>
      </c>
    </row>
    <row r="118" spans="1:20" ht="12.6" customHeight="1" x14ac:dyDescent="0.2">
      <c r="A118" s="63">
        <v>67</v>
      </c>
      <c r="B118" s="65"/>
      <c r="C118" s="63"/>
      <c r="D118" s="57" t="s">
        <v>25</v>
      </c>
      <c r="E118" s="47">
        <v>11090</v>
      </c>
      <c r="F118" s="47">
        <v>6795</v>
      </c>
      <c r="G118" s="47">
        <v>6035</v>
      </c>
      <c r="H118" s="47">
        <v>760</v>
      </c>
      <c r="I118" s="47">
        <v>179</v>
      </c>
      <c r="J118" s="47">
        <v>28</v>
      </c>
      <c r="K118" s="47">
        <v>204</v>
      </c>
      <c r="L118" s="47">
        <v>69</v>
      </c>
      <c r="M118" s="47">
        <v>66</v>
      </c>
      <c r="N118" s="47">
        <v>1</v>
      </c>
      <c r="O118" s="47">
        <v>165</v>
      </c>
      <c r="P118" s="47">
        <v>48</v>
      </c>
      <c r="Q118" s="47">
        <v>4295</v>
      </c>
      <c r="R118" s="47">
        <v>0</v>
      </c>
      <c r="S118" s="47">
        <v>61.271415689810638</v>
      </c>
      <c r="T118" s="63">
        <v>67</v>
      </c>
    </row>
    <row r="119" spans="1:20" ht="12.6" customHeight="1" x14ac:dyDescent="0.2">
      <c r="A119" s="63"/>
      <c r="B119" s="65"/>
      <c r="C119" s="63"/>
      <c r="D119" s="5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63"/>
    </row>
    <row r="120" spans="1:20" ht="12.6" customHeight="1" x14ac:dyDescent="0.2">
      <c r="A120" s="63">
        <v>68</v>
      </c>
      <c r="B120" s="65"/>
      <c r="C120" s="63"/>
      <c r="D120" s="52" t="s">
        <v>87</v>
      </c>
      <c r="E120" s="49">
        <f>SUM(E117:E118)</f>
        <v>39665</v>
      </c>
      <c r="F120" s="49">
        <f t="shared" ref="F120:R120" si="10">SUM(F117:F118)</f>
        <v>19127</v>
      </c>
      <c r="G120" s="49">
        <f t="shared" si="10"/>
        <v>17082</v>
      </c>
      <c r="H120" s="49">
        <f t="shared" si="10"/>
        <v>2045</v>
      </c>
      <c r="I120" s="49">
        <f t="shared" si="10"/>
        <v>553</v>
      </c>
      <c r="J120" s="49">
        <f t="shared" si="10"/>
        <v>64</v>
      </c>
      <c r="K120" s="49">
        <f t="shared" si="10"/>
        <v>547</v>
      </c>
      <c r="L120" s="49">
        <f t="shared" si="10"/>
        <v>202</v>
      </c>
      <c r="M120" s="49">
        <f t="shared" si="10"/>
        <v>168</v>
      </c>
      <c r="N120" s="49">
        <f t="shared" si="10"/>
        <v>4</v>
      </c>
      <c r="O120" s="49">
        <f t="shared" si="10"/>
        <v>381</v>
      </c>
      <c r="P120" s="49">
        <f t="shared" si="10"/>
        <v>126</v>
      </c>
      <c r="Q120" s="49">
        <f t="shared" si="10"/>
        <v>20538</v>
      </c>
      <c r="R120" s="49">
        <f t="shared" si="10"/>
        <v>0</v>
      </c>
      <c r="S120" s="47">
        <f>F120/E120*100</f>
        <v>48.221353838396567</v>
      </c>
      <c r="T120" s="63">
        <v>68</v>
      </c>
    </row>
    <row r="121" spans="1:20" ht="12.6" customHeight="1" x14ac:dyDescent="0.2">
      <c r="A121" s="63"/>
      <c r="B121" s="65"/>
      <c r="C121" s="63"/>
      <c r="D121" s="5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63"/>
    </row>
    <row r="122" spans="1:20" ht="12.6" customHeight="1" x14ac:dyDescent="0.2">
      <c r="A122" s="63"/>
      <c r="B122" s="65" t="s">
        <v>71</v>
      </c>
      <c r="C122" s="63"/>
      <c r="D122" s="5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63"/>
    </row>
    <row r="123" spans="1:20" ht="12.6" customHeight="1" x14ac:dyDescent="0.2">
      <c r="A123" s="63"/>
      <c r="B123" s="65"/>
      <c r="C123" s="63"/>
      <c r="D123" s="5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63"/>
    </row>
    <row r="124" spans="1:20" ht="12.6" customHeight="1" x14ac:dyDescent="0.2">
      <c r="A124" s="63">
        <v>69</v>
      </c>
      <c r="B124" s="65"/>
      <c r="C124" s="63"/>
      <c r="D124" s="57" t="s">
        <v>27</v>
      </c>
      <c r="E124" s="47">
        <v>238</v>
      </c>
      <c r="F124" s="47">
        <v>150</v>
      </c>
      <c r="G124" s="47">
        <v>138</v>
      </c>
      <c r="H124" s="47">
        <v>12</v>
      </c>
      <c r="I124" s="47">
        <v>3</v>
      </c>
      <c r="J124" s="47">
        <v>0</v>
      </c>
      <c r="K124" s="47">
        <v>6</v>
      </c>
      <c r="L124" s="47">
        <v>0</v>
      </c>
      <c r="M124" s="47">
        <v>0</v>
      </c>
      <c r="N124" s="47">
        <v>0</v>
      </c>
      <c r="O124" s="47">
        <v>3</v>
      </c>
      <c r="P124" s="47">
        <v>0</v>
      </c>
      <c r="Q124" s="47">
        <v>88</v>
      </c>
      <c r="R124" s="47">
        <v>0</v>
      </c>
      <c r="S124" s="47">
        <v>63.02521008403361</v>
      </c>
      <c r="T124" s="63">
        <v>69</v>
      </c>
    </row>
    <row r="125" spans="1:20" ht="12.6" customHeight="1" x14ac:dyDescent="0.2">
      <c r="A125" s="63"/>
      <c r="B125" s="65"/>
      <c r="C125" s="63"/>
      <c r="D125" s="5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63"/>
    </row>
    <row r="126" spans="1:20" ht="12.6" customHeight="1" x14ac:dyDescent="0.2">
      <c r="A126" s="63">
        <v>70</v>
      </c>
      <c r="B126" s="65"/>
      <c r="C126" s="63"/>
      <c r="D126" s="57" t="s">
        <v>28</v>
      </c>
      <c r="E126" s="47">
        <v>4305</v>
      </c>
      <c r="F126" s="47">
        <v>2178</v>
      </c>
      <c r="G126" s="47">
        <v>1988</v>
      </c>
      <c r="H126" s="47">
        <v>190</v>
      </c>
      <c r="I126" s="47">
        <v>63</v>
      </c>
      <c r="J126" s="47">
        <v>15</v>
      </c>
      <c r="K126" s="47">
        <v>59</v>
      </c>
      <c r="L126" s="47">
        <v>12</v>
      </c>
      <c r="M126" s="47">
        <v>14</v>
      </c>
      <c r="N126" s="47">
        <v>0</v>
      </c>
      <c r="O126" s="47">
        <v>22</v>
      </c>
      <c r="P126" s="47">
        <v>5</v>
      </c>
      <c r="Q126" s="47">
        <v>2127</v>
      </c>
      <c r="R126" s="47">
        <v>0</v>
      </c>
      <c r="S126" s="47">
        <v>50.592334494773517</v>
      </c>
      <c r="T126" s="63">
        <v>70</v>
      </c>
    </row>
    <row r="127" spans="1:20" ht="12.6" customHeight="1" x14ac:dyDescent="0.2">
      <c r="A127" s="63">
        <v>71</v>
      </c>
      <c r="B127" s="65"/>
      <c r="C127" s="63"/>
      <c r="D127" s="57" t="s">
        <v>29</v>
      </c>
      <c r="E127" s="47">
        <v>4252</v>
      </c>
      <c r="F127" s="47">
        <v>3185</v>
      </c>
      <c r="G127" s="47">
        <v>2912</v>
      </c>
      <c r="H127" s="47">
        <v>273</v>
      </c>
      <c r="I127" s="47">
        <v>93</v>
      </c>
      <c r="J127" s="47">
        <v>32</v>
      </c>
      <c r="K127" s="47">
        <v>72</v>
      </c>
      <c r="L127" s="47">
        <v>17</v>
      </c>
      <c r="M127" s="47">
        <v>24</v>
      </c>
      <c r="N127" s="47">
        <v>1</v>
      </c>
      <c r="O127" s="47">
        <v>25</v>
      </c>
      <c r="P127" s="47">
        <v>9</v>
      </c>
      <c r="Q127" s="47">
        <v>1067</v>
      </c>
      <c r="R127" s="47">
        <v>0</v>
      </c>
      <c r="S127" s="47">
        <v>74.905926622765762</v>
      </c>
      <c r="T127" s="63">
        <v>71</v>
      </c>
    </row>
    <row r="128" spans="1:20" ht="12.6" customHeight="1" x14ac:dyDescent="0.2">
      <c r="A128" s="63"/>
      <c r="B128" s="65"/>
      <c r="C128" s="63"/>
      <c r="D128" s="5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63"/>
    </row>
    <row r="129" spans="1:20" ht="12.6" customHeight="1" x14ac:dyDescent="0.2">
      <c r="A129" s="63">
        <v>72</v>
      </c>
      <c r="B129" s="65"/>
      <c r="C129" s="63"/>
      <c r="D129" s="52" t="s">
        <v>87</v>
      </c>
      <c r="E129" s="49">
        <f>SUM(E126:E127)</f>
        <v>8557</v>
      </c>
      <c r="F129" s="49">
        <f t="shared" ref="F129:R129" si="11">SUM(F126:F127)</f>
        <v>5363</v>
      </c>
      <c r="G129" s="49">
        <f t="shared" si="11"/>
        <v>4900</v>
      </c>
      <c r="H129" s="49">
        <f t="shared" si="11"/>
        <v>463</v>
      </c>
      <c r="I129" s="49">
        <f t="shared" si="11"/>
        <v>156</v>
      </c>
      <c r="J129" s="49">
        <f t="shared" si="11"/>
        <v>47</v>
      </c>
      <c r="K129" s="49">
        <f t="shared" si="11"/>
        <v>131</v>
      </c>
      <c r="L129" s="49">
        <f t="shared" si="11"/>
        <v>29</v>
      </c>
      <c r="M129" s="49">
        <f t="shared" si="11"/>
        <v>38</v>
      </c>
      <c r="N129" s="49">
        <f t="shared" si="11"/>
        <v>1</v>
      </c>
      <c r="O129" s="49">
        <f t="shared" si="11"/>
        <v>47</v>
      </c>
      <c r="P129" s="49">
        <f t="shared" si="11"/>
        <v>14</v>
      </c>
      <c r="Q129" s="49">
        <f t="shared" si="11"/>
        <v>3194</v>
      </c>
      <c r="R129" s="49">
        <f t="shared" si="11"/>
        <v>0</v>
      </c>
      <c r="S129" s="47">
        <f>F129/E129*100</f>
        <v>62.673834287717654</v>
      </c>
      <c r="T129" s="63">
        <v>72</v>
      </c>
    </row>
    <row r="130" spans="1:20" ht="12.6" customHeight="1" x14ac:dyDescent="0.2">
      <c r="A130" s="63"/>
      <c r="B130" s="65"/>
      <c r="C130" s="63"/>
      <c r="D130" s="5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63"/>
    </row>
    <row r="131" spans="1:20" ht="12.6" customHeight="1" x14ac:dyDescent="0.2">
      <c r="A131" s="63">
        <v>73</v>
      </c>
      <c r="B131" s="65"/>
      <c r="C131" s="63"/>
      <c r="D131" s="57" t="s">
        <v>51</v>
      </c>
      <c r="E131" s="47">
        <v>176</v>
      </c>
      <c r="F131" s="47">
        <v>150</v>
      </c>
      <c r="G131" s="47">
        <v>144</v>
      </c>
      <c r="H131" s="47">
        <v>6</v>
      </c>
      <c r="I131" s="47">
        <v>3</v>
      </c>
      <c r="J131" s="47">
        <v>1</v>
      </c>
      <c r="K131" s="47">
        <v>2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26</v>
      </c>
      <c r="R131" s="47">
        <v>0</v>
      </c>
      <c r="S131" s="47">
        <v>85.227272727272734</v>
      </c>
      <c r="T131" s="63">
        <v>73</v>
      </c>
    </row>
    <row r="132" spans="1:20" ht="12.6" customHeight="1" x14ac:dyDescent="0.2">
      <c r="A132" s="63">
        <v>74</v>
      </c>
      <c r="B132" s="65"/>
      <c r="C132" s="63"/>
      <c r="D132" s="57" t="s">
        <v>52</v>
      </c>
      <c r="E132" s="47">
        <v>366</v>
      </c>
      <c r="F132" s="47">
        <v>332</v>
      </c>
      <c r="G132" s="47">
        <v>322</v>
      </c>
      <c r="H132" s="47">
        <v>10</v>
      </c>
      <c r="I132" s="47">
        <v>3</v>
      </c>
      <c r="J132" s="47">
        <v>1</v>
      </c>
      <c r="K132" s="47">
        <v>4</v>
      </c>
      <c r="L132" s="47">
        <v>0</v>
      </c>
      <c r="M132" s="47">
        <v>1</v>
      </c>
      <c r="N132" s="47">
        <v>0</v>
      </c>
      <c r="O132" s="47">
        <v>1</v>
      </c>
      <c r="P132" s="47">
        <v>0</v>
      </c>
      <c r="Q132" s="47">
        <v>34</v>
      </c>
      <c r="R132" s="47">
        <v>0</v>
      </c>
      <c r="S132" s="47">
        <v>90.710382513661202</v>
      </c>
      <c r="T132" s="63">
        <v>74</v>
      </c>
    </row>
    <row r="133" spans="1:20" ht="12.6" customHeight="1" x14ac:dyDescent="0.2">
      <c r="A133" s="63">
        <v>75</v>
      </c>
      <c r="B133" s="65"/>
      <c r="C133" s="63"/>
      <c r="D133" s="57" t="s">
        <v>53</v>
      </c>
      <c r="E133" s="47">
        <v>21</v>
      </c>
      <c r="F133" s="47">
        <v>18</v>
      </c>
      <c r="G133" s="47">
        <v>18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3</v>
      </c>
      <c r="R133" s="47">
        <v>0</v>
      </c>
      <c r="S133" s="47">
        <v>85.714285714285708</v>
      </c>
      <c r="T133" s="63">
        <v>75</v>
      </c>
    </row>
    <row r="134" spans="1:20" ht="12.6" customHeight="1" x14ac:dyDescent="0.2">
      <c r="A134" s="63"/>
      <c r="B134" s="65"/>
      <c r="C134" s="63"/>
      <c r="D134" s="5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63"/>
    </row>
    <row r="135" spans="1:20" ht="12.6" customHeight="1" x14ac:dyDescent="0.2">
      <c r="A135" s="63">
        <v>76</v>
      </c>
      <c r="B135" s="65"/>
      <c r="C135" s="63"/>
      <c r="D135" s="57" t="s">
        <v>34</v>
      </c>
      <c r="E135" s="47">
        <v>4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3</v>
      </c>
      <c r="R135" s="47">
        <v>1</v>
      </c>
      <c r="S135" s="47">
        <v>0</v>
      </c>
      <c r="T135" s="63">
        <v>76</v>
      </c>
    </row>
    <row r="136" spans="1:20" ht="11.45" customHeight="1" x14ac:dyDescent="0.2">
      <c r="A136" s="63"/>
      <c r="B136" s="65"/>
      <c r="C136" s="63"/>
      <c r="D136" s="5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63"/>
    </row>
    <row r="137" spans="1:20" ht="12.6" customHeight="1" x14ac:dyDescent="0.2">
      <c r="A137" s="63">
        <v>77</v>
      </c>
      <c r="B137" s="65"/>
      <c r="C137" s="58" t="s">
        <v>35</v>
      </c>
      <c r="D137" s="64"/>
      <c r="E137" s="49">
        <v>41404</v>
      </c>
      <c r="F137" s="49">
        <v>25767</v>
      </c>
      <c r="G137" s="49">
        <v>23636</v>
      </c>
      <c r="H137" s="49">
        <v>2131</v>
      </c>
      <c r="I137" s="49">
        <v>565</v>
      </c>
      <c r="J137" s="49">
        <v>89</v>
      </c>
      <c r="K137" s="49">
        <v>610</v>
      </c>
      <c r="L137" s="49">
        <v>237</v>
      </c>
      <c r="M137" s="49">
        <v>122</v>
      </c>
      <c r="N137" s="49">
        <v>4</v>
      </c>
      <c r="O137" s="49">
        <v>379</v>
      </c>
      <c r="P137" s="49">
        <v>125</v>
      </c>
      <c r="Q137" s="49">
        <v>15637</v>
      </c>
      <c r="R137" s="49">
        <v>0</v>
      </c>
      <c r="S137" s="47">
        <v>62.233117573181339</v>
      </c>
      <c r="T137" s="63">
        <v>77</v>
      </c>
    </row>
    <row r="138" spans="1:20" ht="11.45" customHeight="1" x14ac:dyDescent="0.2">
      <c r="A138" s="63"/>
      <c r="B138" s="65"/>
      <c r="C138" s="63"/>
      <c r="D138" s="6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63"/>
    </row>
    <row r="139" spans="1:20" ht="12.6" customHeight="1" x14ac:dyDescent="0.2">
      <c r="A139" s="63">
        <v>78</v>
      </c>
      <c r="B139" s="65"/>
      <c r="C139" s="63"/>
      <c r="D139" s="57" t="s">
        <v>16</v>
      </c>
      <c r="E139" s="47">
        <v>2680</v>
      </c>
      <c r="F139" s="47">
        <v>1948</v>
      </c>
      <c r="G139" s="47">
        <v>1884</v>
      </c>
      <c r="H139" s="47">
        <v>64</v>
      </c>
      <c r="I139" s="47">
        <v>19</v>
      </c>
      <c r="J139" s="47">
        <v>4</v>
      </c>
      <c r="K139" s="47">
        <v>12</v>
      </c>
      <c r="L139" s="47">
        <v>7</v>
      </c>
      <c r="M139" s="47">
        <v>1</v>
      </c>
      <c r="N139" s="47">
        <v>0</v>
      </c>
      <c r="O139" s="47">
        <v>17</v>
      </c>
      <c r="P139" s="47">
        <v>4</v>
      </c>
      <c r="Q139" s="47">
        <v>732</v>
      </c>
      <c r="R139" s="47">
        <v>0</v>
      </c>
      <c r="S139" s="47">
        <v>72.68656716417911</v>
      </c>
      <c r="T139" s="63">
        <v>78</v>
      </c>
    </row>
    <row r="140" spans="1:20" ht="12.6" customHeight="1" x14ac:dyDescent="0.2">
      <c r="A140" s="63">
        <v>79</v>
      </c>
      <c r="B140" s="65"/>
      <c r="C140" s="63"/>
      <c r="D140" s="57" t="s">
        <v>17</v>
      </c>
      <c r="E140" s="47">
        <v>21</v>
      </c>
      <c r="F140" s="47">
        <v>5</v>
      </c>
      <c r="G140" s="47">
        <v>4</v>
      </c>
      <c r="H140" s="47">
        <v>1</v>
      </c>
      <c r="I140" s="47">
        <v>1</v>
      </c>
      <c r="J140" s="47">
        <v>0</v>
      </c>
      <c r="K140" s="47">
        <v>0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16</v>
      </c>
      <c r="R140" s="47">
        <v>0</v>
      </c>
      <c r="S140" s="47">
        <v>23.809523809523807</v>
      </c>
      <c r="T140" s="63">
        <v>79</v>
      </c>
    </row>
    <row r="141" spans="1:20" ht="12.6" customHeight="1" x14ac:dyDescent="0.2">
      <c r="A141" s="63">
        <v>80</v>
      </c>
      <c r="B141" s="65"/>
      <c r="C141" s="63"/>
      <c r="D141" s="57" t="s">
        <v>18</v>
      </c>
      <c r="E141" s="47">
        <v>68</v>
      </c>
      <c r="F141" s="47">
        <v>6</v>
      </c>
      <c r="G141" s="47">
        <v>5</v>
      </c>
      <c r="H141" s="47">
        <v>1</v>
      </c>
      <c r="I141" s="47">
        <v>0</v>
      </c>
      <c r="J141" s="47">
        <v>0</v>
      </c>
      <c r="K141" s="47">
        <v>1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62</v>
      </c>
      <c r="R141" s="47">
        <v>0</v>
      </c>
      <c r="S141" s="47">
        <v>8.8235294117647065</v>
      </c>
      <c r="T141" s="63">
        <v>80</v>
      </c>
    </row>
    <row r="142" spans="1:20" ht="11.45" customHeight="1" x14ac:dyDescent="0.2">
      <c r="A142" s="63"/>
      <c r="B142" s="65"/>
      <c r="C142" s="63"/>
      <c r="D142" s="5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63"/>
    </row>
    <row r="143" spans="1:20" ht="12.6" customHeight="1" x14ac:dyDescent="0.2">
      <c r="A143" s="63">
        <v>81</v>
      </c>
      <c r="B143" s="65"/>
      <c r="C143" s="63"/>
      <c r="D143" s="57" t="s">
        <v>19</v>
      </c>
      <c r="E143" s="47">
        <v>6063</v>
      </c>
      <c r="F143" s="47">
        <v>2168</v>
      </c>
      <c r="G143" s="47">
        <v>2027</v>
      </c>
      <c r="H143" s="47">
        <v>141</v>
      </c>
      <c r="I143" s="47">
        <v>36</v>
      </c>
      <c r="J143" s="47">
        <v>3</v>
      </c>
      <c r="K143" s="47">
        <v>34</v>
      </c>
      <c r="L143" s="47">
        <v>20</v>
      </c>
      <c r="M143" s="47">
        <v>8</v>
      </c>
      <c r="N143" s="47">
        <v>0</v>
      </c>
      <c r="O143" s="47">
        <v>25</v>
      </c>
      <c r="P143" s="47">
        <v>15</v>
      </c>
      <c r="Q143" s="47">
        <v>3895</v>
      </c>
      <c r="R143" s="47">
        <v>0</v>
      </c>
      <c r="S143" s="47">
        <v>35.757875639122545</v>
      </c>
      <c r="T143" s="63">
        <v>81</v>
      </c>
    </row>
    <row r="144" spans="1:20" ht="12.6" customHeight="1" x14ac:dyDescent="0.2">
      <c r="A144" s="63">
        <v>82</v>
      </c>
      <c r="B144" s="65"/>
      <c r="C144" s="63"/>
      <c r="D144" s="57" t="s">
        <v>20</v>
      </c>
      <c r="E144" s="47">
        <v>6837</v>
      </c>
      <c r="F144" s="47">
        <v>4406</v>
      </c>
      <c r="G144" s="47">
        <v>4143</v>
      </c>
      <c r="H144" s="47">
        <v>263</v>
      </c>
      <c r="I144" s="47">
        <v>70</v>
      </c>
      <c r="J144" s="47">
        <v>14</v>
      </c>
      <c r="K144" s="47">
        <v>65</v>
      </c>
      <c r="L144" s="47">
        <v>31</v>
      </c>
      <c r="M144" s="47">
        <v>10</v>
      </c>
      <c r="N144" s="47">
        <v>0</v>
      </c>
      <c r="O144" s="47">
        <v>51</v>
      </c>
      <c r="P144" s="47">
        <v>22</v>
      </c>
      <c r="Q144" s="47">
        <v>2431</v>
      </c>
      <c r="R144" s="47">
        <v>0</v>
      </c>
      <c r="S144" s="47">
        <v>64.443469357905514</v>
      </c>
      <c r="T144" s="63">
        <v>82</v>
      </c>
    </row>
    <row r="145" spans="1:20" ht="11.45" customHeight="1" x14ac:dyDescent="0.2">
      <c r="A145" s="63"/>
      <c r="B145" s="65"/>
      <c r="C145" s="63"/>
      <c r="D145" s="5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63"/>
    </row>
    <row r="146" spans="1:20" ht="12.6" customHeight="1" x14ac:dyDescent="0.2">
      <c r="A146" s="63">
        <v>83</v>
      </c>
      <c r="B146" s="65"/>
      <c r="C146" s="63"/>
      <c r="D146" s="52" t="s">
        <v>87</v>
      </c>
      <c r="E146" s="49">
        <f>SUM(E143:E144)</f>
        <v>12900</v>
      </c>
      <c r="F146" s="49">
        <f t="shared" ref="F146:R146" si="12">SUM(F143:F144)</f>
        <v>6574</v>
      </c>
      <c r="G146" s="49">
        <f t="shared" si="12"/>
        <v>6170</v>
      </c>
      <c r="H146" s="49">
        <f t="shared" si="12"/>
        <v>404</v>
      </c>
      <c r="I146" s="49">
        <f t="shared" si="12"/>
        <v>106</v>
      </c>
      <c r="J146" s="49">
        <f t="shared" si="12"/>
        <v>17</v>
      </c>
      <c r="K146" s="49">
        <f t="shared" si="12"/>
        <v>99</v>
      </c>
      <c r="L146" s="49">
        <f t="shared" si="12"/>
        <v>51</v>
      </c>
      <c r="M146" s="49">
        <f t="shared" si="12"/>
        <v>18</v>
      </c>
      <c r="N146" s="49">
        <f t="shared" si="12"/>
        <v>0</v>
      </c>
      <c r="O146" s="49">
        <f t="shared" si="12"/>
        <v>76</v>
      </c>
      <c r="P146" s="49">
        <f t="shared" si="12"/>
        <v>37</v>
      </c>
      <c r="Q146" s="49">
        <f t="shared" si="12"/>
        <v>6326</v>
      </c>
      <c r="R146" s="49">
        <f t="shared" si="12"/>
        <v>0</v>
      </c>
      <c r="S146" s="47">
        <f>F146/E146*100</f>
        <v>50.961240310077514</v>
      </c>
      <c r="T146" s="63">
        <v>83</v>
      </c>
    </row>
    <row r="147" spans="1:20" ht="11.45" customHeight="1" x14ac:dyDescent="0.2">
      <c r="A147" s="63"/>
      <c r="B147" s="65"/>
      <c r="C147" s="63"/>
      <c r="D147" s="5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63"/>
    </row>
    <row r="148" spans="1:20" ht="12.6" customHeight="1" x14ac:dyDescent="0.2">
      <c r="A148" s="63">
        <v>84</v>
      </c>
      <c r="B148" s="65"/>
      <c r="C148" s="63"/>
      <c r="D148" s="57" t="s">
        <v>23</v>
      </c>
      <c r="E148" s="47">
        <v>120</v>
      </c>
      <c r="F148" s="47">
        <v>63</v>
      </c>
      <c r="G148" s="47">
        <v>47</v>
      </c>
      <c r="H148" s="47">
        <v>16</v>
      </c>
      <c r="I148" s="47">
        <v>2</v>
      </c>
      <c r="J148" s="47">
        <v>1</v>
      </c>
      <c r="K148" s="47">
        <v>5</v>
      </c>
      <c r="L148" s="47">
        <v>1</v>
      </c>
      <c r="M148" s="47">
        <v>1</v>
      </c>
      <c r="N148" s="47">
        <v>0</v>
      </c>
      <c r="O148" s="47">
        <v>4</v>
      </c>
      <c r="P148" s="47">
        <v>2</v>
      </c>
      <c r="Q148" s="47">
        <v>57</v>
      </c>
      <c r="R148" s="47">
        <v>0</v>
      </c>
      <c r="S148" s="47">
        <v>52.5</v>
      </c>
      <c r="T148" s="63">
        <v>84</v>
      </c>
    </row>
    <row r="149" spans="1:20" ht="11.45" customHeight="1" x14ac:dyDescent="0.2">
      <c r="A149" s="63"/>
      <c r="B149" s="65"/>
      <c r="C149" s="63"/>
      <c r="D149" s="5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63"/>
    </row>
    <row r="150" spans="1:20" ht="12.6" customHeight="1" x14ac:dyDescent="0.2">
      <c r="A150" s="63">
        <v>85</v>
      </c>
      <c r="B150" s="65"/>
      <c r="C150" s="63"/>
      <c r="D150" s="57" t="s">
        <v>24</v>
      </c>
      <c r="E150" s="47">
        <v>15411</v>
      </c>
      <c r="F150" s="47">
        <v>9297</v>
      </c>
      <c r="G150" s="47">
        <v>8320</v>
      </c>
      <c r="H150" s="47">
        <v>977</v>
      </c>
      <c r="I150" s="47">
        <v>272</v>
      </c>
      <c r="J150" s="47">
        <v>32</v>
      </c>
      <c r="K150" s="47">
        <v>279</v>
      </c>
      <c r="L150" s="47">
        <v>108</v>
      </c>
      <c r="M150" s="47">
        <v>63</v>
      </c>
      <c r="N150" s="47">
        <v>3</v>
      </c>
      <c r="O150" s="47">
        <v>167</v>
      </c>
      <c r="P150" s="47">
        <v>53</v>
      </c>
      <c r="Q150" s="47">
        <v>6114</v>
      </c>
      <c r="R150" s="47">
        <v>0</v>
      </c>
      <c r="S150" s="47">
        <v>60.327039127895652</v>
      </c>
      <c r="T150" s="63">
        <v>85</v>
      </c>
    </row>
    <row r="151" spans="1:20" ht="12.6" customHeight="1" x14ac:dyDescent="0.2">
      <c r="A151" s="63">
        <v>86</v>
      </c>
      <c r="B151" s="65"/>
      <c r="C151" s="63"/>
      <c r="D151" s="57" t="s">
        <v>25</v>
      </c>
      <c r="E151" s="47">
        <v>6043</v>
      </c>
      <c r="F151" s="47">
        <v>4719</v>
      </c>
      <c r="G151" s="47">
        <v>4252</v>
      </c>
      <c r="H151" s="47">
        <v>467</v>
      </c>
      <c r="I151" s="47">
        <v>106</v>
      </c>
      <c r="J151" s="47">
        <v>17</v>
      </c>
      <c r="K151" s="47">
        <v>136</v>
      </c>
      <c r="L151" s="47">
        <v>53</v>
      </c>
      <c r="M151" s="47">
        <v>29</v>
      </c>
      <c r="N151" s="47">
        <v>1</v>
      </c>
      <c r="O151" s="47">
        <v>98</v>
      </c>
      <c r="P151" s="47">
        <v>27</v>
      </c>
      <c r="Q151" s="47">
        <v>1324</v>
      </c>
      <c r="R151" s="47">
        <v>0</v>
      </c>
      <c r="S151" s="47">
        <v>78.09035247393679</v>
      </c>
      <c r="T151" s="63">
        <v>86</v>
      </c>
    </row>
    <row r="152" spans="1:20" ht="11.45" customHeight="1" x14ac:dyDescent="0.2">
      <c r="A152" s="63"/>
      <c r="B152" s="65"/>
      <c r="C152" s="63"/>
      <c r="D152" s="5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63"/>
    </row>
    <row r="153" spans="1:20" ht="12.6" customHeight="1" x14ac:dyDescent="0.2">
      <c r="A153" s="63">
        <v>87</v>
      </c>
      <c r="B153" s="65"/>
      <c r="C153" s="63"/>
      <c r="D153" s="52" t="s">
        <v>87</v>
      </c>
      <c r="E153" s="49">
        <f>SUM(E150:E151)</f>
        <v>21454</v>
      </c>
      <c r="F153" s="49">
        <f t="shared" ref="F153:R153" si="13">SUM(F150:F151)</f>
        <v>14016</v>
      </c>
      <c r="G153" s="49">
        <f t="shared" si="13"/>
        <v>12572</v>
      </c>
      <c r="H153" s="49">
        <f t="shared" si="13"/>
        <v>1444</v>
      </c>
      <c r="I153" s="49">
        <f t="shared" si="13"/>
        <v>378</v>
      </c>
      <c r="J153" s="49">
        <f t="shared" si="13"/>
        <v>49</v>
      </c>
      <c r="K153" s="49">
        <f t="shared" si="13"/>
        <v>415</v>
      </c>
      <c r="L153" s="49">
        <f t="shared" si="13"/>
        <v>161</v>
      </c>
      <c r="M153" s="49">
        <f t="shared" si="13"/>
        <v>92</v>
      </c>
      <c r="N153" s="49">
        <f t="shared" si="13"/>
        <v>4</v>
      </c>
      <c r="O153" s="49">
        <f t="shared" si="13"/>
        <v>265</v>
      </c>
      <c r="P153" s="49">
        <f t="shared" si="13"/>
        <v>80</v>
      </c>
      <c r="Q153" s="49">
        <f t="shared" si="13"/>
        <v>7438</v>
      </c>
      <c r="R153" s="49">
        <f t="shared" si="13"/>
        <v>0</v>
      </c>
      <c r="S153" s="47">
        <f>F153/E153*100</f>
        <v>65.330474503589073</v>
      </c>
      <c r="T153" s="63">
        <v>87</v>
      </c>
    </row>
    <row r="154" spans="1:20" ht="11.45" customHeight="1" x14ac:dyDescent="0.2">
      <c r="A154" s="63"/>
      <c r="B154" s="65"/>
      <c r="C154" s="63"/>
      <c r="D154" s="5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63"/>
    </row>
    <row r="155" spans="1:20" ht="12.6" customHeight="1" x14ac:dyDescent="0.2">
      <c r="A155" s="63">
        <v>88</v>
      </c>
      <c r="B155" s="65"/>
      <c r="C155" s="63"/>
      <c r="D155" s="57" t="s">
        <v>27</v>
      </c>
      <c r="E155" s="47">
        <v>102</v>
      </c>
      <c r="F155" s="47">
        <v>78</v>
      </c>
      <c r="G155" s="47">
        <v>73</v>
      </c>
      <c r="H155" s="47">
        <v>5</v>
      </c>
      <c r="I155" s="47">
        <v>0</v>
      </c>
      <c r="J155" s="47">
        <v>0</v>
      </c>
      <c r="K155" s="47">
        <v>5</v>
      </c>
      <c r="L155" s="47">
        <v>0</v>
      </c>
      <c r="M155" s="47">
        <v>0</v>
      </c>
      <c r="N155" s="47">
        <v>0</v>
      </c>
      <c r="O155" s="47">
        <v>0</v>
      </c>
      <c r="P155" s="47">
        <v>0</v>
      </c>
      <c r="Q155" s="47">
        <v>24</v>
      </c>
      <c r="R155" s="47">
        <v>0</v>
      </c>
      <c r="S155" s="47">
        <v>76.470588235294116</v>
      </c>
      <c r="T155" s="63">
        <v>88</v>
      </c>
    </row>
    <row r="156" spans="1:20" ht="12.6" customHeight="1" x14ac:dyDescent="0.2">
      <c r="A156" s="63"/>
      <c r="B156" s="65"/>
      <c r="C156" s="63"/>
      <c r="D156" s="5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63"/>
    </row>
    <row r="157" spans="1:20" ht="12.6" customHeight="1" x14ac:dyDescent="0.2">
      <c r="A157" s="63">
        <v>89</v>
      </c>
      <c r="B157" s="65"/>
      <c r="C157" s="63"/>
      <c r="D157" s="57" t="s">
        <v>28</v>
      </c>
      <c r="E157" s="47">
        <v>1906</v>
      </c>
      <c r="F157" s="47">
        <v>1285</v>
      </c>
      <c r="G157" s="47">
        <v>1191</v>
      </c>
      <c r="H157" s="47">
        <v>94</v>
      </c>
      <c r="I157" s="47">
        <v>29</v>
      </c>
      <c r="J157" s="47">
        <v>6</v>
      </c>
      <c r="K157" s="47">
        <v>34</v>
      </c>
      <c r="L157" s="47">
        <v>8</v>
      </c>
      <c r="M157" s="47">
        <v>5</v>
      </c>
      <c r="N157" s="47">
        <v>0</v>
      </c>
      <c r="O157" s="47">
        <v>10</v>
      </c>
      <c r="P157" s="47">
        <v>2</v>
      </c>
      <c r="Q157" s="47">
        <v>621</v>
      </c>
      <c r="R157" s="47">
        <v>0</v>
      </c>
      <c r="S157" s="47">
        <v>67.418677859391394</v>
      </c>
      <c r="T157" s="63">
        <v>89</v>
      </c>
    </row>
    <row r="158" spans="1:20" ht="12.6" customHeight="1" x14ac:dyDescent="0.2">
      <c r="A158" s="63">
        <v>90</v>
      </c>
      <c r="B158" s="65"/>
      <c r="C158" s="63"/>
      <c r="D158" s="57" t="s">
        <v>29</v>
      </c>
      <c r="E158" s="47">
        <v>1862</v>
      </c>
      <c r="F158" s="47">
        <v>1534</v>
      </c>
      <c r="G158" s="47">
        <v>1437</v>
      </c>
      <c r="H158" s="47">
        <v>97</v>
      </c>
      <c r="I158" s="47">
        <v>28</v>
      </c>
      <c r="J158" s="47">
        <v>11</v>
      </c>
      <c r="K158" s="47">
        <v>37</v>
      </c>
      <c r="L158" s="47">
        <v>9</v>
      </c>
      <c r="M158" s="47">
        <v>5</v>
      </c>
      <c r="N158" s="47">
        <v>0</v>
      </c>
      <c r="O158" s="47">
        <v>7</v>
      </c>
      <c r="P158" s="47">
        <v>0</v>
      </c>
      <c r="Q158" s="47">
        <v>328</v>
      </c>
      <c r="R158" s="47">
        <v>0</v>
      </c>
      <c r="S158" s="47">
        <v>82.384532760472609</v>
      </c>
      <c r="T158" s="63">
        <v>90</v>
      </c>
    </row>
    <row r="159" spans="1:20" ht="12.6" customHeight="1" x14ac:dyDescent="0.2">
      <c r="A159" s="63"/>
      <c r="B159" s="65"/>
      <c r="C159" s="63"/>
      <c r="D159" s="5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63"/>
    </row>
    <row r="160" spans="1:20" ht="12.6" customHeight="1" x14ac:dyDescent="0.2">
      <c r="A160" s="63">
        <v>91</v>
      </c>
      <c r="B160" s="65"/>
      <c r="C160" s="63"/>
      <c r="D160" s="52" t="s">
        <v>87</v>
      </c>
      <c r="E160" s="49">
        <f t="shared" ref="E160:R160" si="14">SUM(E157:E158)</f>
        <v>3768</v>
      </c>
      <c r="F160" s="49">
        <f t="shared" si="14"/>
        <v>2819</v>
      </c>
      <c r="G160" s="49">
        <f t="shared" si="14"/>
        <v>2628</v>
      </c>
      <c r="H160" s="49">
        <f t="shared" si="14"/>
        <v>191</v>
      </c>
      <c r="I160" s="49">
        <f t="shared" si="14"/>
        <v>57</v>
      </c>
      <c r="J160" s="49">
        <f t="shared" si="14"/>
        <v>17</v>
      </c>
      <c r="K160" s="49">
        <f t="shared" si="14"/>
        <v>71</v>
      </c>
      <c r="L160" s="49">
        <f t="shared" si="14"/>
        <v>17</v>
      </c>
      <c r="M160" s="49">
        <f t="shared" si="14"/>
        <v>10</v>
      </c>
      <c r="N160" s="49">
        <f t="shared" si="14"/>
        <v>0</v>
      </c>
      <c r="O160" s="49">
        <f t="shared" si="14"/>
        <v>17</v>
      </c>
      <c r="P160" s="49">
        <f t="shared" si="14"/>
        <v>2</v>
      </c>
      <c r="Q160" s="49">
        <f t="shared" si="14"/>
        <v>949</v>
      </c>
      <c r="R160" s="49">
        <f t="shared" si="14"/>
        <v>0</v>
      </c>
      <c r="S160" s="47">
        <f>F160/E160*100</f>
        <v>74.814225053078559</v>
      </c>
      <c r="T160" s="63">
        <v>91</v>
      </c>
    </row>
    <row r="161" spans="1:20" ht="12.6" customHeight="1" x14ac:dyDescent="0.2">
      <c r="A161" s="63"/>
      <c r="B161" s="65"/>
      <c r="C161" s="63"/>
      <c r="D161" s="5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63"/>
    </row>
    <row r="162" spans="1:20" ht="12.6" customHeight="1" x14ac:dyDescent="0.2">
      <c r="A162" s="63">
        <v>92</v>
      </c>
      <c r="B162" s="65"/>
      <c r="C162" s="63"/>
      <c r="D162" s="57" t="s">
        <v>51</v>
      </c>
      <c r="E162" s="47">
        <v>88</v>
      </c>
      <c r="F162" s="47">
        <v>74</v>
      </c>
      <c r="G162" s="47">
        <v>72</v>
      </c>
      <c r="H162" s="47">
        <v>2</v>
      </c>
      <c r="I162" s="47">
        <v>1</v>
      </c>
      <c r="J162" s="47">
        <v>1</v>
      </c>
      <c r="K162" s="47">
        <v>0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14</v>
      </c>
      <c r="R162" s="47">
        <v>0</v>
      </c>
      <c r="S162" s="47">
        <v>84.090909090909093</v>
      </c>
      <c r="T162" s="63">
        <v>92</v>
      </c>
    </row>
    <row r="163" spans="1:20" ht="12.6" customHeight="1" x14ac:dyDescent="0.2">
      <c r="A163" s="63">
        <v>93</v>
      </c>
      <c r="B163" s="65"/>
      <c r="C163" s="63"/>
      <c r="D163" s="57" t="s">
        <v>52</v>
      </c>
      <c r="E163" s="47">
        <v>189</v>
      </c>
      <c r="F163" s="47">
        <v>174</v>
      </c>
      <c r="G163" s="47">
        <v>171</v>
      </c>
      <c r="H163" s="47">
        <v>3</v>
      </c>
      <c r="I163" s="47">
        <v>1</v>
      </c>
      <c r="J163" s="47">
        <v>0</v>
      </c>
      <c r="K163" s="47">
        <v>2</v>
      </c>
      <c r="L163" s="47">
        <v>0</v>
      </c>
      <c r="M163" s="47">
        <v>0</v>
      </c>
      <c r="N163" s="47">
        <v>0</v>
      </c>
      <c r="O163" s="47">
        <v>0</v>
      </c>
      <c r="P163" s="47">
        <v>0</v>
      </c>
      <c r="Q163" s="47">
        <v>15</v>
      </c>
      <c r="R163" s="47">
        <v>0</v>
      </c>
      <c r="S163" s="47">
        <v>92.063492063492063</v>
      </c>
      <c r="T163" s="63">
        <v>93</v>
      </c>
    </row>
    <row r="164" spans="1:20" ht="12.6" customHeight="1" x14ac:dyDescent="0.2">
      <c r="A164" s="63">
        <v>94</v>
      </c>
      <c r="B164" s="65"/>
      <c r="C164" s="63"/>
      <c r="D164" s="57" t="s">
        <v>53</v>
      </c>
      <c r="E164" s="47">
        <v>12</v>
      </c>
      <c r="F164" s="47">
        <v>10</v>
      </c>
      <c r="G164" s="47">
        <v>10</v>
      </c>
      <c r="H164" s="47">
        <v>0</v>
      </c>
      <c r="I164" s="47">
        <v>0</v>
      </c>
      <c r="J164" s="47">
        <v>0</v>
      </c>
      <c r="K164" s="47">
        <v>0</v>
      </c>
      <c r="L164" s="47">
        <v>0</v>
      </c>
      <c r="M164" s="47">
        <v>0</v>
      </c>
      <c r="N164" s="47">
        <v>0</v>
      </c>
      <c r="O164" s="47">
        <v>0</v>
      </c>
      <c r="P164" s="47">
        <v>0</v>
      </c>
      <c r="Q164" s="47">
        <v>2</v>
      </c>
      <c r="R164" s="47">
        <v>0</v>
      </c>
      <c r="S164" s="47">
        <v>83.333333333333343</v>
      </c>
      <c r="T164" s="63">
        <v>94</v>
      </c>
    </row>
    <row r="165" spans="1:20" ht="12.6" customHeight="1" x14ac:dyDescent="0.2">
      <c r="A165" s="63"/>
      <c r="B165" s="65"/>
      <c r="C165" s="63"/>
      <c r="D165" s="5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63"/>
    </row>
    <row r="166" spans="1:20" ht="12.6" customHeight="1" x14ac:dyDescent="0.2">
      <c r="A166" s="63">
        <v>95</v>
      </c>
      <c r="B166" s="65"/>
      <c r="C166" s="63"/>
      <c r="D166" s="57" t="s">
        <v>34</v>
      </c>
      <c r="E166" s="47">
        <v>2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47">
        <v>0</v>
      </c>
      <c r="P166" s="47">
        <v>0</v>
      </c>
      <c r="Q166" s="47">
        <v>2</v>
      </c>
      <c r="R166" s="47">
        <v>0</v>
      </c>
      <c r="S166" s="47">
        <v>0</v>
      </c>
      <c r="T166" s="63">
        <v>95</v>
      </c>
    </row>
    <row r="167" spans="1:20" ht="12.6" customHeight="1" x14ac:dyDescent="0.2">
      <c r="A167" s="63"/>
      <c r="B167" s="65"/>
      <c r="C167" s="63"/>
      <c r="D167" s="6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63"/>
    </row>
    <row r="168" spans="1:20" ht="12.6" customHeight="1" x14ac:dyDescent="0.2">
      <c r="A168" s="63">
        <v>96</v>
      </c>
      <c r="B168" s="78"/>
      <c r="C168" s="58" t="s">
        <v>37</v>
      </c>
      <c r="D168" s="64"/>
      <c r="E168" s="49">
        <v>43204</v>
      </c>
      <c r="F168" s="49">
        <v>12366</v>
      </c>
      <c r="G168" s="49">
        <v>11339</v>
      </c>
      <c r="H168" s="49">
        <v>1027</v>
      </c>
      <c r="I168" s="49">
        <v>320</v>
      </c>
      <c r="J168" s="49">
        <v>50</v>
      </c>
      <c r="K168" s="49">
        <v>213</v>
      </c>
      <c r="L168" s="49">
        <v>66</v>
      </c>
      <c r="M168" s="49">
        <v>115</v>
      </c>
      <c r="N168" s="49">
        <v>1</v>
      </c>
      <c r="O168" s="49">
        <v>178</v>
      </c>
      <c r="P168" s="49">
        <v>84</v>
      </c>
      <c r="Q168" s="49">
        <v>30837</v>
      </c>
      <c r="R168" s="49">
        <v>1</v>
      </c>
      <c r="S168" s="47">
        <v>28.622349782427552</v>
      </c>
      <c r="T168" s="63">
        <v>96</v>
      </c>
    </row>
    <row r="169" spans="1:20" ht="12.6" customHeight="1" x14ac:dyDescent="0.2">
      <c r="A169" s="63"/>
      <c r="B169" s="65"/>
      <c r="C169" s="63"/>
      <c r="D169" s="6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63"/>
    </row>
    <row r="170" spans="1:20" ht="12.6" customHeight="1" x14ac:dyDescent="0.2">
      <c r="A170" s="63">
        <v>97</v>
      </c>
      <c r="B170" s="65"/>
      <c r="C170" s="63"/>
      <c r="D170" s="57" t="s">
        <v>16</v>
      </c>
      <c r="E170" s="47">
        <v>6375</v>
      </c>
      <c r="F170" s="47">
        <v>1695</v>
      </c>
      <c r="G170" s="47">
        <v>1678</v>
      </c>
      <c r="H170" s="47">
        <v>17</v>
      </c>
      <c r="I170" s="47">
        <v>7</v>
      </c>
      <c r="J170" s="47">
        <v>1</v>
      </c>
      <c r="K170" s="47">
        <v>1</v>
      </c>
      <c r="L170" s="47">
        <v>2</v>
      </c>
      <c r="M170" s="47">
        <v>1</v>
      </c>
      <c r="N170" s="47">
        <v>0</v>
      </c>
      <c r="O170" s="47">
        <v>3</v>
      </c>
      <c r="P170" s="47">
        <v>2</v>
      </c>
      <c r="Q170" s="47">
        <v>4680</v>
      </c>
      <c r="R170" s="47">
        <v>0</v>
      </c>
      <c r="S170" s="47">
        <v>26.588235294117645</v>
      </c>
      <c r="T170" s="63">
        <v>97</v>
      </c>
    </row>
    <row r="171" spans="1:20" ht="12.6" customHeight="1" x14ac:dyDescent="0.2">
      <c r="A171" s="63">
        <v>98</v>
      </c>
      <c r="B171" s="65"/>
      <c r="C171" s="63"/>
      <c r="D171" s="57" t="s">
        <v>17</v>
      </c>
      <c r="E171" s="47">
        <v>40</v>
      </c>
      <c r="F171" s="47">
        <v>3</v>
      </c>
      <c r="G171" s="47">
        <v>2</v>
      </c>
      <c r="H171" s="47">
        <v>1</v>
      </c>
      <c r="I171" s="47">
        <v>0</v>
      </c>
      <c r="J171" s="47">
        <v>0</v>
      </c>
      <c r="K171" s="47">
        <v>0</v>
      </c>
      <c r="L171" s="47">
        <v>1</v>
      </c>
      <c r="M171" s="47">
        <v>0</v>
      </c>
      <c r="N171" s="47">
        <v>0</v>
      </c>
      <c r="O171" s="47">
        <v>0</v>
      </c>
      <c r="P171" s="47">
        <v>0</v>
      </c>
      <c r="Q171" s="47">
        <v>37</v>
      </c>
      <c r="R171" s="47">
        <v>0</v>
      </c>
      <c r="S171" s="47">
        <v>7.5</v>
      </c>
      <c r="T171" s="63">
        <v>98</v>
      </c>
    </row>
    <row r="172" spans="1:20" ht="12.6" customHeight="1" x14ac:dyDescent="0.2">
      <c r="A172" s="63">
        <v>99</v>
      </c>
      <c r="B172" s="65"/>
      <c r="C172" s="63"/>
      <c r="D172" s="57" t="s">
        <v>18</v>
      </c>
      <c r="E172" s="47">
        <v>52</v>
      </c>
      <c r="F172" s="47">
        <v>5</v>
      </c>
      <c r="G172" s="47">
        <v>5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7">
        <v>0</v>
      </c>
      <c r="O172" s="47">
        <v>0</v>
      </c>
      <c r="P172" s="47">
        <v>0</v>
      </c>
      <c r="Q172" s="47">
        <v>47</v>
      </c>
      <c r="R172" s="47">
        <v>0</v>
      </c>
      <c r="S172" s="47">
        <v>9.6153846153846168</v>
      </c>
      <c r="T172" s="63">
        <v>99</v>
      </c>
    </row>
    <row r="173" spans="1:20" ht="12.6" customHeight="1" x14ac:dyDescent="0.2">
      <c r="A173" s="63"/>
      <c r="B173" s="65"/>
      <c r="C173" s="63"/>
      <c r="D173" s="5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63"/>
    </row>
    <row r="174" spans="1:20" ht="12.6" customHeight="1" x14ac:dyDescent="0.2">
      <c r="A174" s="63">
        <v>100</v>
      </c>
      <c r="B174" s="65"/>
      <c r="C174" s="63"/>
      <c r="D174" s="57" t="s">
        <v>19</v>
      </c>
      <c r="E174" s="47">
        <v>6470</v>
      </c>
      <c r="F174" s="47">
        <v>1037</v>
      </c>
      <c r="G174" s="47">
        <v>980</v>
      </c>
      <c r="H174" s="47">
        <v>57</v>
      </c>
      <c r="I174" s="47">
        <v>12</v>
      </c>
      <c r="J174" s="47">
        <v>2</v>
      </c>
      <c r="K174" s="47">
        <v>10</v>
      </c>
      <c r="L174" s="47">
        <v>4</v>
      </c>
      <c r="M174" s="47">
        <v>6</v>
      </c>
      <c r="N174" s="47">
        <v>0</v>
      </c>
      <c r="O174" s="47">
        <v>12</v>
      </c>
      <c r="P174" s="47">
        <v>11</v>
      </c>
      <c r="Q174" s="47">
        <v>5433</v>
      </c>
      <c r="R174" s="47">
        <v>0</v>
      </c>
      <c r="S174" s="47">
        <v>16.027820710973725</v>
      </c>
      <c r="T174" s="63">
        <v>100</v>
      </c>
    </row>
    <row r="175" spans="1:20" ht="12.6" customHeight="1" x14ac:dyDescent="0.2">
      <c r="A175" s="63">
        <v>101</v>
      </c>
      <c r="B175" s="65"/>
      <c r="C175" s="63"/>
      <c r="D175" s="57" t="s">
        <v>20</v>
      </c>
      <c r="E175" s="47">
        <v>6787</v>
      </c>
      <c r="F175" s="47">
        <v>1644</v>
      </c>
      <c r="G175" s="47">
        <v>1584</v>
      </c>
      <c r="H175" s="47">
        <v>60</v>
      </c>
      <c r="I175" s="47">
        <v>20</v>
      </c>
      <c r="J175" s="47">
        <v>1</v>
      </c>
      <c r="K175" s="47">
        <v>5</v>
      </c>
      <c r="L175" s="47">
        <v>5</v>
      </c>
      <c r="M175" s="47">
        <v>3</v>
      </c>
      <c r="N175" s="47">
        <v>0</v>
      </c>
      <c r="O175" s="47">
        <v>13</v>
      </c>
      <c r="P175" s="47">
        <v>13</v>
      </c>
      <c r="Q175" s="47">
        <v>5143</v>
      </c>
      <c r="R175" s="47">
        <v>0</v>
      </c>
      <c r="S175" s="47">
        <v>24.22277884190364</v>
      </c>
      <c r="T175" s="63">
        <v>101</v>
      </c>
    </row>
    <row r="176" spans="1:20" ht="12.6" customHeight="1" x14ac:dyDescent="0.2">
      <c r="A176" s="63"/>
      <c r="B176" s="65"/>
      <c r="C176" s="63"/>
      <c r="D176" s="5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63"/>
    </row>
    <row r="177" spans="1:20" ht="12.6" customHeight="1" x14ac:dyDescent="0.2">
      <c r="A177" s="63">
        <v>102</v>
      </c>
      <c r="B177" s="65"/>
      <c r="C177" s="63"/>
      <c r="D177" s="52" t="s">
        <v>87</v>
      </c>
      <c r="E177" s="49">
        <f>SUM(E174:E175)</f>
        <v>13257</v>
      </c>
      <c r="F177" s="49">
        <f t="shared" ref="F177:R177" si="15">SUM(F174:F175)</f>
        <v>2681</v>
      </c>
      <c r="G177" s="49">
        <f t="shared" si="15"/>
        <v>2564</v>
      </c>
      <c r="H177" s="49">
        <f t="shared" si="15"/>
        <v>117</v>
      </c>
      <c r="I177" s="49">
        <f t="shared" si="15"/>
        <v>32</v>
      </c>
      <c r="J177" s="49">
        <f t="shared" si="15"/>
        <v>3</v>
      </c>
      <c r="K177" s="49">
        <f t="shared" si="15"/>
        <v>15</v>
      </c>
      <c r="L177" s="49">
        <f t="shared" si="15"/>
        <v>9</v>
      </c>
      <c r="M177" s="49">
        <f t="shared" si="15"/>
        <v>9</v>
      </c>
      <c r="N177" s="49">
        <f t="shared" si="15"/>
        <v>0</v>
      </c>
      <c r="O177" s="49">
        <f t="shared" si="15"/>
        <v>25</v>
      </c>
      <c r="P177" s="49">
        <f t="shared" si="15"/>
        <v>24</v>
      </c>
      <c r="Q177" s="49">
        <f t="shared" si="15"/>
        <v>10576</v>
      </c>
      <c r="R177" s="49">
        <f t="shared" si="15"/>
        <v>0</v>
      </c>
      <c r="S177" s="47">
        <f>F177/E177*100</f>
        <v>20.223278268084783</v>
      </c>
      <c r="T177" s="63">
        <v>102</v>
      </c>
    </row>
    <row r="178" spans="1:20" ht="12.6" customHeight="1" x14ac:dyDescent="0.2">
      <c r="A178" s="63"/>
      <c r="B178" s="65"/>
      <c r="C178" s="63"/>
      <c r="D178" s="5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63"/>
    </row>
    <row r="179" spans="1:20" ht="12.6" customHeight="1" x14ac:dyDescent="0.2">
      <c r="A179" s="63"/>
      <c r="B179" s="65" t="s">
        <v>71</v>
      </c>
      <c r="C179" s="63"/>
      <c r="D179" s="5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63"/>
    </row>
    <row r="180" spans="1:20" ht="12.6" customHeight="1" x14ac:dyDescent="0.2">
      <c r="A180" s="63"/>
      <c r="B180" s="65"/>
      <c r="C180" s="63"/>
      <c r="D180" s="5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63"/>
    </row>
    <row r="181" spans="1:20" ht="12.6" customHeight="1" x14ac:dyDescent="0.2">
      <c r="A181" s="63">
        <v>103</v>
      </c>
      <c r="B181" s="65"/>
      <c r="C181" s="63"/>
      <c r="D181" s="57" t="s">
        <v>23</v>
      </c>
      <c r="E181" s="47">
        <v>68</v>
      </c>
      <c r="F181" s="47">
        <v>13</v>
      </c>
      <c r="G181" s="47">
        <v>12</v>
      </c>
      <c r="H181" s="47">
        <v>1</v>
      </c>
      <c r="I181" s="47">
        <v>0</v>
      </c>
      <c r="J181" s="47">
        <v>0</v>
      </c>
      <c r="K181" s="47">
        <v>0</v>
      </c>
      <c r="L181" s="47">
        <v>1</v>
      </c>
      <c r="M181" s="47">
        <v>0</v>
      </c>
      <c r="N181" s="47">
        <v>0</v>
      </c>
      <c r="O181" s="47">
        <v>0</v>
      </c>
      <c r="P181" s="47">
        <v>0</v>
      </c>
      <c r="Q181" s="47">
        <v>55</v>
      </c>
      <c r="R181" s="47">
        <v>0</v>
      </c>
      <c r="S181" s="47">
        <v>19.117647058823529</v>
      </c>
      <c r="T181" s="63">
        <v>103</v>
      </c>
    </row>
    <row r="182" spans="1:20" ht="12.6" customHeight="1" x14ac:dyDescent="0.2">
      <c r="A182" s="63"/>
      <c r="B182" s="65"/>
      <c r="C182" s="63"/>
      <c r="D182" s="5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63"/>
    </row>
    <row r="183" spans="1:20" ht="12.6" customHeight="1" x14ac:dyDescent="0.2">
      <c r="A183" s="63">
        <v>104</v>
      </c>
      <c r="B183" s="65"/>
      <c r="C183" s="63"/>
      <c r="D183" s="57" t="s">
        <v>24</v>
      </c>
      <c r="E183" s="47">
        <v>13164</v>
      </c>
      <c r="F183" s="47">
        <v>3035</v>
      </c>
      <c r="G183" s="47">
        <v>2727</v>
      </c>
      <c r="H183" s="47">
        <v>308</v>
      </c>
      <c r="I183" s="47">
        <v>102</v>
      </c>
      <c r="J183" s="47">
        <v>4</v>
      </c>
      <c r="K183" s="47">
        <v>64</v>
      </c>
      <c r="L183" s="47">
        <v>25</v>
      </c>
      <c r="M183" s="47">
        <v>39</v>
      </c>
      <c r="N183" s="47">
        <v>0</v>
      </c>
      <c r="O183" s="47">
        <v>49</v>
      </c>
      <c r="P183" s="47">
        <v>25</v>
      </c>
      <c r="Q183" s="47">
        <v>10129</v>
      </c>
      <c r="R183" s="47">
        <v>0</v>
      </c>
      <c r="S183" s="47">
        <v>23.055302339714373</v>
      </c>
      <c r="T183" s="63">
        <v>104</v>
      </c>
    </row>
    <row r="184" spans="1:20" ht="12.6" customHeight="1" x14ac:dyDescent="0.2">
      <c r="A184" s="63">
        <v>105</v>
      </c>
      <c r="B184" s="65"/>
      <c r="C184" s="63"/>
      <c r="D184" s="57" t="s">
        <v>25</v>
      </c>
      <c r="E184" s="47">
        <v>5047</v>
      </c>
      <c r="F184" s="47">
        <v>2076</v>
      </c>
      <c r="G184" s="47">
        <v>1783</v>
      </c>
      <c r="H184" s="47">
        <v>293</v>
      </c>
      <c r="I184" s="47">
        <v>73</v>
      </c>
      <c r="J184" s="47">
        <v>11</v>
      </c>
      <c r="K184" s="47">
        <v>68</v>
      </c>
      <c r="L184" s="47">
        <v>16</v>
      </c>
      <c r="M184" s="47">
        <v>37</v>
      </c>
      <c r="N184" s="47">
        <v>0</v>
      </c>
      <c r="O184" s="47">
        <v>67</v>
      </c>
      <c r="P184" s="47">
        <v>21</v>
      </c>
      <c r="Q184" s="47">
        <v>2971</v>
      </c>
      <c r="R184" s="47">
        <v>0</v>
      </c>
      <c r="S184" s="47">
        <v>41.13334654250049</v>
      </c>
      <c r="T184" s="63">
        <v>105</v>
      </c>
    </row>
    <row r="185" spans="1:20" ht="12.6" customHeight="1" x14ac:dyDescent="0.2">
      <c r="A185" s="63"/>
      <c r="B185" s="65"/>
      <c r="C185" s="63"/>
      <c r="D185" s="5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63"/>
    </row>
    <row r="186" spans="1:20" ht="12.6" customHeight="1" x14ac:dyDescent="0.2">
      <c r="A186" s="63">
        <v>106</v>
      </c>
      <c r="B186" s="65"/>
      <c r="C186" s="63"/>
      <c r="D186" s="52" t="s">
        <v>87</v>
      </c>
      <c r="E186" s="49">
        <f>SUM(E183:E184)</f>
        <v>18211</v>
      </c>
      <c r="F186" s="49">
        <f t="shared" ref="F186:R186" si="16">SUM(F183:F184)</f>
        <v>5111</v>
      </c>
      <c r="G186" s="49">
        <f t="shared" si="16"/>
        <v>4510</v>
      </c>
      <c r="H186" s="49">
        <f t="shared" si="16"/>
        <v>601</v>
      </c>
      <c r="I186" s="49">
        <f t="shared" si="16"/>
        <v>175</v>
      </c>
      <c r="J186" s="49">
        <f t="shared" si="16"/>
        <v>15</v>
      </c>
      <c r="K186" s="49">
        <f t="shared" si="16"/>
        <v>132</v>
      </c>
      <c r="L186" s="49">
        <f t="shared" si="16"/>
        <v>41</v>
      </c>
      <c r="M186" s="49">
        <f t="shared" si="16"/>
        <v>76</v>
      </c>
      <c r="N186" s="49">
        <f t="shared" si="16"/>
        <v>0</v>
      </c>
      <c r="O186" s="49">
        <f t="shared" si="16"/>
        <v>116</v>
      </c>
      <c r="P186" s="49">
        <f t="shared" si="16"/>
        <v>46</v>
      </c>
      <c r="Q186" s="49">
        <f t="shared" si="16"/>
        <v>13100</v>
      </c>
      <c r="R186" s="49">
        <f t="shared" si="16"/>
        <v>0</v>
      </c>
      <c r="S186" s="47">
        <f>F186/E186*100</f>
        <v>28.065454944813574</v>
      </c>
      <c r="T186" s="63">
        <v>106</v>
      </c>
    </row>
    <row r="187" spans="1:20" ht="12.6" customHeight="1" x14ac:dyDescent="0.2">
      <c r="A187" s="63"/>
      <c r="B187" s="65"/>
      <c r="C187" s="63"/>
      <c r="D187" s="5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63"/>
    </row>
    <row r="188" spans="1:20" ht="12.6" customHeight="1" x14ac:dyDescent="0.2">
      <c r="A188" s="63">
        <v>107</v>
      </c>
      <c r="B188" s="65"/>
      <c r="C188" s="63"/>
      <c r="D188" s="57" t="s">
        <v>27</v>
      </c>
      <c r="E188" s="47">
        <v>136</v>
      </c>
      <c r="F188" s="47">
        <v>72</v>
      </c>
      <c r="G188" s="47">
        <v>65</v>
      </c>
      <c r="H188" s="47">
        <v>7</v>
      </c>
      <c r="I188" s="47">
        <v>3</v>
      </c>
      <c r="J188" s="47">
        <v>0</v>
      </c>
      <c r="K188" s="47">
        <v>1</v>
      </c>
      <c r="L188" s="47">
        <v>0</v>
      </c>
      <c r="M188" s="47">
        <v>0</v>
      </c>
      <c r="N188" s="47">
        <v>0</v>
      </c>
      <c r="O188" s="47">
        <v>3</v>
      </c>
      <c r="P188" s="47">
        <v>0</v>
      </c>
      <c r="Q188" s="47">
        <v>64</v>
      </c>
      <c r="R188" s="47">
        <v>0</v>
      </c>
      <c r="S188" s="47">
        <v>52.941176470588239</v>
      </c>
      <c r="T188" s="63">
        <v>107</v>
      </c>
    </row>
    <row r="189" spans="1:20" ht="12.6" customHeight="1" x14ac:dyDescent="0.2">
      <c r="A189" s="63"/>
      <c r="B189" s="65"/>
      <c r="C189" s="63"/>
      <c r="D189" s="5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63"/>
    </row>
    <row r="190" spans="1:20" ht="12.6" customHeight="1" x14ac:dyDescent="0.2">
      <c r="A190" s="63">
        <v>108</v>
      </c>
      <c r="B190" s="65"/>
      <c r="C190" s="63"/>
      <c r="D190" s="57" t="s">
        <v>28</v>
      </c>
      <c r="E190" s="47">
        <v>2399</v>
      </c>
      <c r="F190" s="47">
        <v>893</v>
      </c>
      <c r="G190" s="47">
        <v>797</v>
      </c>
      <c r="H190" s="47">
        <v>96</v>
      </c>
      <c r="I190" s="47">
        <v>34</v>
      </c>
      <c r="J190" s="47">
        <v>9</v>
      </c>
      <c r="K190" s="47">
        <v>25</v>
      </c>
      <c r="L190" s="47">
        <v>4</v>
      </c>
      <c r="M190" s="47">
        <v>9</v>
      </c>
      <c r="N190" s="47">
        <v>0</v>
      </c>
      <c r="O190" s="47">
        <v>12</v>
      </c>
      <c r="P190" s="47">
        <v>3</v>
      </c>
      <c r="Q190" s="47">
        <v>1506</v>
      </c>
      <c r="R190" s="47">
        <v>0</v>
      </c>
      <c r="S190" s="47">
        <v>37.223843268028347</v>
      </c>
      <c r="T190" s="63">
        <v>108</v>
      </c>
    </row>
    <row r="191" spans="1:20" ht="12.6" customHeight="1" x14ac:dyDescent="0.2">
      <c r="A191" s="63">
        <v>109</v>
      </c>
      <c r="B191" s="65"/>
      <c r="C191" s="63"/>
      <c r="D191" s="57" t="s">
        <v>29</v>
      </c>
      <c r="E191" s="47">
        <v>2390</v>
      </c>
      <c r="F191" s="47">
        <v>1651</v>
      </c>
      <c r="G191" s="47">
        <v>1475</v>
      </c>
      <c r="H191" s="47">
        <v>176</v>
      </c>
      <c r="I191" s="47">
        <v>65</v>
      </c>
      <c r="J191" s="47">
        <v>21</v>
      </c>
      <c r="K191" s="47">
        <v>35</v>
      </c>
      <c r="L191" s="47">
        <v>8</v>
      </c>
      <c r="M191" s="47">
        <v>19</v>
      </c>
      <c r="N191" s="47">
        <v>1</v>
      </c>
      <c r="O191" s="47">
        <v>18</v>
      </c>
      <c r="P191" s="47">
        <v>9</v>
      </c>
      <c r="Q191" s="47">
        <v>739</v>
      </c>
      <c r="R191" s="47">
        <v>0</v>
      </c>
      <c r="S191" s="47">
        <v>69.079497907949801</v>
      </c>
      <c r="T191" s="63">
        <v>109</v>
      </c>
    </row>
    <row r="192" spans="1:20" ht="12.6" customHeight="1" x14ac:dyDescent="0.2">
      <c r="A192" s="63"/>
      <c r="B192" s="65"/>
      <c r="C192" s="63"/>
      <c r="D192" s="5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63"/>
    </row>
    <row r="193" spans="1:20" ht="12.6" customHeight="1" x14ac:dyDescent="0.2">
      <c r="A193" s="63">
        <v>110</v>
      </c>
      <c r="B193" s="65"/>
      <c r="C193" s="63"/>
      <c r="D193" s="52" t="s">
        <v>87</v>
      </c>
      <c r="E193" s="49">
        <f>SUM(E190:E191)</f>
        <v>4789</v>
      </c>
      <c r="F193" s="49">
        <f t="shared" ref="F193:R193" si="17">SUM(F190:F191)</f>
        <v>2544</v>
      </c>
      <c r="G193" s="49">
        <f t="shared" si="17"/>
        <v>2272</v>
      </c>
      <c r="H193" s="49">
        <f t="shared" si="17"/>
        <v>272</v>
      </c>
      <c r="I193" s="49">
        <f t="shared" si="17"/>
        <v>99</v>
      </c>
      <c r="J193" s="49">
        <f t="shared" si="17"/>
        <v>30</v>
      </c>
      <c r="K193" s="49">
        <f t="shared" si="17"/>
        <v>60</v>
      </c>
      <c r="L193" s="49">
        <f t="shared" si="17"/>
        <v>12</v>
      </c>
      <c r="M193" s="49">
        <f t="shared" si="17"/>
        <v>28</v>
      </c>
      <c r="N193" s="49">
        <f t="shared" si="17"/>
        <v>1</v>
      </c>
      <c r="O193" s="49">
        <f t="shared" si="17"/>
        <v>30</v>
      </c>
      <c r="P193" s="49">
        <f t="shared" si="17"/>
        <v>12</v>
      </c>
      <c r="Q193" s="49">
        <f t="shared" si="17"/>
        <v>2245</v>
      </c>
      <c r="R193" s="49">
        <f t="shared" si="17"/>
        <v>0</v>
      </c>
      <c r="S193" s="47">
        <f>F193/E193*100</f>
        <v>53.121737314679471</v>
      </c>
      <c r="T193" s="63">
        <v>110</v>
      </c>
    </row>
    <row r="194" spans="1:20" ht="12.6" customHeight="1" x14ac:dyDescent="0.2">
      <c r="A194" s="63"/>
      <c r="B194" s="65"/>
      <c r="C194" s="63"/>
      <c r="D194" s="5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63"/>
    </row>
    <row r="195" spans="1:20" ht="12.6" customHeight="1" x14ac:dyDescent="0.2">
      <c r="A195" s="63">
        <v>111</v>
      </c>
      <c r="B195" s="65"/>
      <c r="C195" s="63"/>
      <c r="D195" s="57" t="s">
        <v>51</v>
      </c>
      <c r="E195" s="47">
        <v>88</v>
      </c>
      <c r="F195" s="47">
        <v>76</v>
      </c>
      <c r="G195" s="47">
        <v>72</v>
      </c>
      <c r="H195" s="47">
        <v>4</v>
      </c>
      <c r="I195" s="47">
        <v>2</v>
      </c>
      <c r="J195" s="47">
        <v>0</v>
      </c>
      <c r="K195" s="47">
        <v>2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12</v>
      </c>
      <c r="R195" s="47">
        <v>0</v>
      </c>
      <c r="S195" s="47">
        <v>86.36363636363636</v>
      </c>
      <c r="T195" s="63">
        <v>111</v>
      </c>
    </row>
    <row r="196" spans="1:20" ht="12.6" customHeight="1" x14ac:dyDescent="0.2">
      <c r="A196" s="63">
        <v>112</v>
      </c>
      <c r="B196" s="65"/>
      <c r="C196" s="63"/>
      <c r="D196" s="57" t="s">
        <v>52</v>
      </c>
      <c r="E196" s="47">
        <v>177</v>
      </c>
      <c r="F196" s="47">
        <v>158</v>
      </c>
      <c r="G196" s="47">
        <v>151</v>
      </c>
      <c r="H196" s="47">
        <v>7</v>
      </c>
      <c r="I196" s="47">
        <v>2</v>
      </c>
      <c r="J196" s="47">
        <v>1</v>
      </c>
      <c r="K196" s="47">
        <v>2</v>
      </c>
      <c r="L196" s="47">
        <v>0</v>
      </c>
      <c r="M196" s="47">
        <v>1</v>
      </c>
      <c r="N196" s="47">
        <v>0</v>
      </c>
      <c r="O196" s="47">
        <v>1</v>
      </c>
      <c r="P196" s="47">
        <v>0</v>
      </c>
      <c r="Q196" s="47">
        <v>19</v>
      </c>
      <c r="R196" s="47">
        <v>0</v>
      </c>
      <c r="S196" s="47">
        <v>89.265536723163848</v>
      </c>
      <c r="T196" s="63">
        <v>112</v>
      </c>
    </row>
    <row r="197" spans="1:20" ht="12.6" customHeight="1" x14ac:dyDescent="0.2">
      <c r="A197" s="63">
        <v>113</v>
      </c>
      <c r="B197" s="65"/>
      <c r="C197" s="63"/>
      <c r="D197" s="57" t="s">
        <v>53</v>
      </c>
      <c r="E197" s="47">
        <v>9</v>
      </c>
      <c r="F197" s="47">
        <v>8</v>
      </c>
      <c r="G197" s="47">
        <v>8</v>
      </c>
      <c r="H197" s="47">
        <v>0</v>
      </c>
      <c r="I197" s="47">
        <v>0</v>
      </c>
      <c r="J197" s="47">
        <v>0</v>
      </c>
      <c r="K197" s="47">
        <v>0</v>
      </c>
      <c r="L197" s="47">
        <v>0</v>
      </c>
      <c r="M197" s="47">
        <v>0</v>
      </c>
      <c r="N197" s="47">
        <v>0</v>
      </c>
      <c r="O197" s="47">
        <v>0</v>
      </c>
      <c r="P197" s="47">
        <v>0</v>
      </c>
      <c r="Q197" s="47">
        <v>1</v>
      </c>
      <c r="R197" s="47">
        <v>0</v>
      </c>
      <c r="S197" s="47">
        <v>88.888888888888886</v>
      </c>
      <c r="T197" s="63">
        <v>113</v>
      </c>
    </row>
    <row r="198" spans="1:20" ht="12.6" customHeight="1" x14ac:dyDescent="0.2">
      <c r="A198" s="63"/>
      <c r="B198" s="65"/>
      <c r="C198" s="63"/>
      <c r="D198" s="5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63"/>
    </row>
    <row r="199" spans="1:20" ht="12.6" customHeight="1" x14ac:dyDescent="0.2">
      <c r="A199" s="63">
        <v>114</v>
      </c>
      <c r="B199" s="65"/>
      <c r="C199" s="63"/>
      <c r="D199" s="57" t="s">
        <v>34</v>
      </c>
      <c r="E199" s="47">
        <v>2</v>
      </c>
      <c r="F199" s="47">
        <v>0</v>
      </c>
      <c r="G199" s="47">
        <v>0</v>
      </c>
      <c r="H199" s="47">
        <v>0</v>
      </c>
      <c r="I199" s="47">
        <v>0</v>
      </c>
      <c r="J199" s="47">
        <v>0</v>
      </c>
      <c r="K199" s="47">
        <v>0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1</v>
      </c>
      <c r="R199" s="47">
        <v>1</v>
      </c>
      <c r="S199" s="47">
        <v>0</v>
      </c>
      <c r="T199" s="63">
        <v>114</v>
      </c>
    </row>
    <row r="200" spans="1:20" ht="12.6" customHeight="1" x14ac:dyDescent="0.2">
      <c r="A200" s="63"/>
      <c r="B200" s="65"/>
      <c r="C200" s="63"/>
      <c r="D200" s="6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63"/>
    </row>
    <row r="201" spans="1:20" ht="12.6" customHeight="1" x14ac:dyDescent="0.2">
      <c r="A201" s="63">
        <v>115</v>
      </c>
      <c r="B201" s="68" t="s">
        <v>59</v>
      </c>
      <c r="C201" s="63"/>
      <c r="D201" s="64"/>
      <c r="E201" s="49">
        <v>315959</v>
      </c>
      <c r="F201" s="49">
        <v>130513</v>
      </c>
      <c r="G201" s="49">
        <v>121143</v>
      </c>
      <c r="H201" s="49">
        <v>9370</v>
      </c>
      <c r="I201" s="49">
        <v>2475</v>
      </c>
      <c r="J201" s="49">
        <v>494</v>
      </c>
      <c r="K201" s="49">
        <v>2288</v>
      </c>
      <c r="L201" s="49">
        <v>1113</v>
      </c>
      <c r="M201" s="49">
        <v>421</v>
      </c>
      <c r="N201" s="49">
        <v>15</v>
      </c>
      <c r="O201" s="49">
        <v>1530</v>
      </c>
      <c r="P201" s="49">
        <v>1034</v>
      </c>
      <c r="Q201" s="49">
        <v>185446</v>
      </c>
      <c r="R201" s="49">
        <v>0</v>
      </c>
      <c r="S201" s="47">
        <v>41.306941723451459</v>
      </c>
      <c r="T201" s="63">
        <v>115</v>
      </c>
    </row>
    <row r="202" spans="1:20" ht="12.6" customHeight="1" x14ac:dyDescent="0.2">
      <c r="A202" s="63"/>
      <c r="B202" s="65"/>
      <c r="C202" s="63"/>
      <c r="D202" s="6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63"/>
    </row>
    <row r="203" spans="1:20" ht="12.6" customHeight="1" x14ac:dyDescent="0.2">
      <c r="A203" s="63">
        <v>116</v>
      </c>
      <c r="B203" s="65"/>
      <c r="C203" s="63"/>
      <c r="D203" s="57" t="s">
        <v>16</v>
      </c>
      <c r="E203" s="47">
        <v>45721</v>
      </c>
      <c r="F203" s="47">
        <v>18204</v>
      </c>
      <c r="G203" s="47">
        <v>17703</v>
      </c>
      <c r="H203" s="47">
        <v>501</v>
      </c>
      <c r="I203" s="47">
        <v>197</v>
      </c>
      <c r="J203" s="47">
        <v>37</v>
      </c>
      <c r="K203" s="47">
        <v>104</v>
      </c>
      <c r="L203" s="47">
        <v>82</v>
      </c>
      <c r="M203" s="47">
        <v>10</v>
      </c>
      <c r="N203" s="47">
        <v>1</v>
      </c>
      <c r="O203" s="47">
        <v>34</v>
      </c>
      <c r="P203" s="47">
        <v>36</v>
      </c>
      <c r="Q203" s="47">
        <v>27517</v>
      </c>
      <c r="R203" s="47">
        <v>0</v>
      </c>
      <c r="S203" s="47">
        <v>39.815402112814681</v>
      </c>
      <c r="T203" s="63">
        <v>116</v>
      </c>
    </row>
    <row r="204" spans="1:20" ht="12.6" customHeight="1" x14ac:dyDescent="0.2">
      <c r="A204" s="63">
        <v>117</v>
      </c>
      <c r="B204" s="65"/>
      <c r="C204" s="63"/>
      <c r="D204" s="57" t="s">
        <v>17</v>
      </c>
      <c r="E204" s="47">
        <v>121</v>
      </c>
      <c r="F204" s="47">
        <v>44</v>
      </c>
      <c r="G204" s="47">
        <v>40</v>
      </c>
      <c r="H204" s="47">
        <v>4</v>
      </c>
      <c r="I204" s="47">
        <v>0</v>
      </c>
      <c r="J204" s="47">
        <v>0</v>
      </c>
      <c r="K204" s="47">
        <v>2</v>
      </c>
      <c r="L204" s="47">
        <v>1</v>
      </c>
      <c r="M204" s="47">
        <v>0</v>
      </c>
      <c r="N204" s="47">
        <v>0</v>
      </c>
      <c r="O204" s="47">
        <v>1</v>
      </c>
      <c r="P204" s="47">
        <v>0</v>
      </c>
      <c r="Q204" s="47">
        <v>77</v>
      </c>
      <c r="R204" s="47">
        <v>0</v>
      </c>
      <c r="S204" s="47">
        <v>36.363636363636367</v>
      </c>
      <c r="T204" s="63">
        <v>117</v>
      </c>
    </row>
    <row r="205" spans="1:20" ht="12.6" customHeight="1" x14ac:dyDescent="0.2">
      <c r="A205" s="63">
        <v>118</v>
      </c>
      <c r="B205" s="65"/>
      <c r="C205" s="63"/>
      <c r="D205" s="57" t="s">
        <v>18</v>
      </c>
      <c r="E205" s="47">
        <v>383</v>
      </c>
      <c r="F205" s="47">
        <v>47</v>
      </c>
      <c r="G205" s="47">
        <v>43</v>
      </c>
      <c r="H205" s="47">
        <v>4</v>
      </c>
      <c r="I205" s="47">
        <v>2</v>
      </c>
      <c r="J205" s="47">
        <v>0</v>
      </c>
      <c r="K205" s="47">
        <v>0</v>
      </c>
      <c r="L205" s="47">
        <v>1</v>
      </c>
      <c r="M205" s="47">
        <v>0</v>
      </c>
      <c r="N205" s="47">
        <v>0</v>
      </c>
      <c r="O205" s="47">
        <v>0</v>
      </c>
      <c r="P205" s="47">
        <v>1</v>
      </c>
      <c r="Q205" s="47">
        <v>336</v>
      </c>
      <c r="R205" s="47">
        <v>0</v>
      </c>
      <c r="S205" s="47">
        <v>12.271540469973891</v>
      </c>
      <c r="T205" s="63">
        <v>118</v>
      </c>
    </row>
    <row r="206" spans="1:20" ht="12.6" customHeight="1" x14ac:dyDescent="0.2">
      <c r="A206" s="63"/>
      <c r="B206" s="65"/>
      <c r="C206" s="63"/>
      <c r="D206" s="5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63"/>
    </row>
    <row r="207" spans="1:20" ht="12.6" customHeight="1" x14ac:dyDescent="0.2">
      <c r="A207" s="63">
        <v>119</v>
      </c>
      <c r="B207" s="65"/>
      <c r="C207" s="63"/>
      <c r="D207" s="57" t="s">
        <v>19</v>
      </c>
      <c r="E207" s="47">
        <v>60329</v>
      </c>
      <c r="F207" s="47">
        <v>17706</v>
      </c>
      <c r="G207" s="47">
        <v>16918</v>
      </c>
      <c r="H207" s="47">
        <v>788</v>
      </c>
      <c r="I207" s="47">
        <v>250</v>
      </c>
      <c r="J207" s="47">
        <v>53</v>
      </c>
      <c r="K207" s="47">
        <v>191</v>
      </c>
      <c r="L207" s="47">
        <v>129</v>
      </c>
      <c r="M207" s="47">
        <v>15</v>
      </c>
      <c r="N207" s="47">
        <v>0</v>
      </c>
      <c r="O207" s="47">
        <v>86</v>
      </c>
      <c r="P207" s="47">
        <v>64</v>
      </c>
      <c r="Q207" s="47">
        <v>42623</v>
      </c>
      <c r="R207" s="47">
        <v>0</v>
      </c>
      <c r="S207" s="47">
        <v>29.349069270168577</v>
      </c>
      <c r="T207" s="63">
        <v>119</v>
      </c>
    </row>
    <row r="208" spans="1:20" ht="12.6" customHeight="1" x14ac:dyDescent="0.2">
      <c r="A208" s="63">
        <v>120</v>
      </c>
      <c r="B208" s="65"/>
      <c r="C208" s="63"/>
      <c r="D208" s="57" t="s">
        <v>20</v>
      </c>
      <c r="E208" s="47">
        <v>51836</v>
      </c>
      <c r="F208" s="47">
        <v>22528</v>
      </c>
      <c r="G208" s="47">
        <v>21241</v>
      </c>
      <c r="H208" s="47">
        <v>1287</v>
      </c>
      <c r="I208" s="47">
        <v>357</v>
      </c>
      <c r="J208" s="47">
        <v>60</v>
      </c>
      <c r="K208" s="47">
        <v>353</v>
      </c>
      <c r="L208" s="47">
        <v>192</v>
      </c>
      <c r="M208" s="47">
        <v>29</v>
      </c>
      <c r="N208" s="47">
        <v>3</v>
      </c>
      <c r="O208" s="47">
        <v>163</v>
      </c>
      <c r="P208" s="47">
        <v>130</v>
      </c>
      <c r="Q208" s="47">
        <v>29308</v>
      </c>
      <c r="R208" s="47">
        <v>0</v>
      </c>
      <c r="S208" s="47">
        <v>43.460143529593331</v>
      </c>
      <c r="T208" s="63">
        <v>120</v>
      </c>
    </row>
    <row r="209" spans="1:20" ht="12.6" customHeight="1" x14ac:dyDescent="0.2">
      <c r="A209" s="63"/>
      <c r="B209" s="65"/>
      <c r="C209" s="63"/>
      <c r="D209" s="5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63"/>
    </row>
    <row r="210" spans="1:20" ht="12.6" customHeight="1" x14ac:dyDescent="0.2">
      <c r="A210" s="63">
        <v>121</v>
      </c>
      <c r="B210" s="65"/>
      <c r="C210" s="63"/>
      <c r="D210" s="52" t="s">
        <v>87</v>
      </c>
      <c r="E210" s="49">
        <f>SUM(E207:E208)</f>
        <v>112165</v>
      </c>
      <c r="F210" s="49">
        <f t="shared" ref="F210:R210" si="18">SUM(F207:F208)</f>
        <v>40234</v>
      </c>
      <c r="G210" s="49">
        <f t="shared" si="18"/>
        <v>38159</v>
      </c>
      <c r="H210" s="49">
        <f t="shared" si="18"/>
        <v>2075</v>
      </c>
      <c r="I210" s="49">
        <f t="shared" si="18"/>
        <v>607</v>
      </c>
      <c r="J210" s="49">
        <f t="shared" si="18"/>
        <v>113</v>
      </c>
      <c r="K210" s="49">
        <f t="shared" si="18"/>
        <v>544</v>
      </c>
      <c r="L210" s="49">
        <f t="shared" si="18"/>
        <v>321</v>
      </c>
      <c r="M210" s="49">
        <f t="shared" si="18"/>
        <v>44</v>
      </c>
      <c r="N210" s="49">
        <f t="shared" si="18"/>
        <v>3</v>
      </c>
      <c r="O210" s="49">
        <f t="shared" si="18"/>
        <v>249</v>
      </c>
      <c r="P210" s="49">
        <f t="shared" si="18"/>
        <v>194</v>
      </c>
      <c r="Q210" s="49">
        <f t="shared" si="18"/>
        <v>71931</v>
      </c>
      <c r="R210" s="49">
        <f t="shared" si="18"/>
        <v>0</v>
      </c>
      <c r="S210" s="47">
        <f>F210/E210*100</f>
        <v>35.870369544866939</v>
      </c>
      <c r="T210" s="63">
        <v>121</v>
      </c>
    </row>
    <row r="211" spans="1:20" ht="12.6" customHeight="1" x14ac:dyDescent="0.2">
      <c r="A211" s="63"/>
      <c r="B211" s="65"/>
      <c r="C211" s="63"/>
      <c r="D211" s="5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63"/>
    </row>
    <row r="212" spans="1:20" ht="12.6" customHeight="1" x14ac:dyDescent="0.2">
      <c r="A212" s="63">
        <v>122</v>
      </c>
      <c r="B212" s="65"/>
      <c r="C212" s="63"/>
      <c r="D212" s="57" t="s">
        <v>23</v>
      </c>
      <c r="E212" s="47">
        <v>317</v>
      </c>
      <c r="F212" s="47">
        <v>130</v>
      </c>
      <c r="G212" s="47">
        <v>123</v>
      </c>
      <c r="H212" s="47">
        <v>7</v>
      </c>
      <c r="I212" s="47">
        <v>2</v>
      </c>
      <c r="J212" s="47">
        <v>0</v>
      </c>
      <c r="K212" s="47">
        <v>1</v>
      </c>
      <c r="L212" s="47">
        <v>1</v>
      </c>
      <c r="M212" s="47">
        <v>0</v>
      </c>
      <c r="N212" s="47">
        <v>0</v>
      </c>
      <c r="O212" s="47">
        <v>1</v>
      </c>
      <c r="P212" s="47">
        <v>2</v>
      </c>
      <c r="Q212" s="47">
        <v>187</v>
      </c>
      <c r="R212" s="47">
        <v>0</v>
      </c>
      <c r="S212" s="47">
        <v>41.009463722397477</v>
      </c>
      <c r="T212" s="63">
        <v>122</v>
      </c>
    </row>
    <row r="213" spans="1:20" ht="12.6" customHeight="1" x14ac:dyDescent="0.2">
      <c r="A213" s="63"/>
      <c r="B213" s="65"/>
      <c r="C213" s="63"/>
      <c r="D213" s="5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63"/>
    </row>
    <row r="214" spans="1:20" ht="12.6" customHeight="1" x14ac:dyDescent="0.2">
      <c r="A214" s="63">
        <v>123</v>
      </c>
      <c r="B214" s="65"/>
      <c r="C214" s="63"/>
      <c r="D214" s="57" t="s">
        <v>24</v>
      </c>
      <c r="E214" s="47">
        <v>93411</v>
      </c>
      <c r="F214" s="47">
        <v>33418</v>
      </c>
      <c r="G214" s="47">
        <v>30550</v>
      </c>
      <c r="H214" s="47">
        <v>2868</v>
      </c>
      <c r="I214" s="47">
        <v>715</v>
      </c>
      <c r="J214" s="47">
        <v>82</v>
      </c>
      <c r="K214" s="47">
        <v>707</v>
      </c>
      <c r="L214" s="47">
        <v>363</v>
      </c>
      <c r="M214" s="47">
        <v>133</v>
      </c>
      <c r="N214" s="47">
        <v>4</v>
      </c>
      <c r="O214" s="47">
        <v>482</v>
      </c>
      <c r="P214" s="47">
        <v>382</v>
      </c>
      <c r="Q214" s="47">
        <v>59993</v>
      </c>
      <c r="R214" s="47">
        <v>0</v>
      </c>
      <c r="S214" s="47">
        <v>35.775229897977759</v>
      </c>
      <c r="T214" s="63">
        <v>123</v>
      </c>
    </row>
    <row r="215" spans="1:20" ht="12.6" customHeight="1" x14ac:dyDescent="0.2">
      <c r="A215" s="63">
        <v>124</v>
      </c>
      <c r="B215" s="65"/>
      <c r="C215" s="63"/>
      <c r="D215" s="57" t="s">
        <v>25</v>
      </c>
      <c r="E215" s="47">
        <v>40294</v>
      </c>
      <c r="F215" s="47">
        <v>23612</v>
      </c>
      <c r="G215" s="47">
        <v>20857</v>
      </c>
      <c r="H215" s="47">
        <v>2755</v>
      </c>
      <c r="I215" s="47">
        <v>596</v>
      </c>
      <c r="J215" s="47">
        <v>94</v>
      </c>
      <c r="K215" s="47">
        <v>630</v>
      </c>
      <c r="L215" s="47">
        <v>265</v>
      </c>
      <c r="M215" s="47">
        <v>181</v>
      </c>
      <c r="N215" s="47">
        <v>5</v>
      </c>
      <c r="O215" s="47">
        <v>631</v>
      </c>
      <c r="P215" s="47">
        <v>353</v>
      </c>
      <c r="Q215" s="47">
        <v>16682</v>
      </c>
      <c r="R215" s="47">
        <v>0</v>
      </c>
      <c r="S215" s="47">
        <v>58.59929518042388</v>
      </c>
      <c r="T215" s="63">
        <v>124</v>
      </c>
    </row>
    <row r="216" spans="1:20" ht="12.6" customHeight="1" x14ac:dyDescent="0.2">
      <c r="A216" s="63"/>
      <c r="B216" s="65"/>
      <c r="C216" s="63"/>
      <c r="D216" s="5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63"/>
    </row>
    <row r="217" spans="1:20" ht="12.6" customHeight="1" x14ac:dyDescent="0.2">
      <c r="A217" s="63">
        <v>125</v>
      </c>
      <c r="B217" s="65"/>
      <c r="C217" s="63"/>
      <c r="D217" s="52" t="s">
        <v>87</v>
      </c>
      <c r="E217" s="49">
        <f>SUM(E214:E215)</f>
        <v>133705</v>
      </c>
      <c r="F217" s="49">
        <f t="shared" ref="F217:R217" si="19">SUM(F214:F215)</f>
        <v>57030</v>
      </c>
      <c r="G217" s="49">
        <f t="shared" si="19"/>
        <v>51407</v>
      </c>
      <c r="H217" s="49">
        <f t="shared" si="19"/>
        <v>5623</v>
      </c>
      <c r="I217" s="49">
        <f t="shared" si="19"/>
        <v>1311</v>
      </c>
      <c r="J217" s="49">
        <f t="shared" si="19"/>
        <v>176</v>
      </c>
      <c r="K217" s="49">
        <f t="shared" si="19"/>
        <v>1337</v>
      </c>
      <c r="L217" s="49">
        <f t="shared" si="19"/>
        <v>628</v>
      </c>
      <c r="M217" s="49">
        <f t="shared" si="19"/>
        <v>314</v>
      </c>
      <c r="N217" s="49">
        <f t="shared" si="19"/>
        <v>9</v>
      </c>
      <c r="O217" s="49">
        <f t="shared" si="19"/>
        <v>1113</v>
      </c>
      <c r="P217" s="49">
        <f t="shared" si="19"/>
        <v>735</v>
      </c>
      <c r="Q217" s="49">
        <f t="shared" si="19"/>
        <v>76675</v>
      </c>
      <c r="R217" s="49">
        <f t="shared" si="19"/>
        <v>0</v>
      </c>
      <c r="S217" s="47">
        <f>F217/E217*100</f>
        <v>42.653603081410566</v>
      </c>
      <c r="T217" s="63">
        <v>125</v>
      </c>
    </row>
    <row r="218" spans="1:20" ht="12.6" customHeight="1" x14ac:dyDescent="0.2">
      <c r="A218" s="63"/>
      <c r="B218" s="65"/>
      <c r="C218" s="63"/>
      <c r="D218" s="5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63"/>
    </row>
    <row r="219" spans="1:20" ht="12.6" customHeight="1" x14ac:dyDescent="0.2">
      <c r="A219" s="63">
        <v>126</v>
      </c>
      <c r="B219" s="65"/>
      <c r="C219" s="63"/>
      <c r="D219" s="57" t="s">
        <v>27</v>
      </c>
      <c r="E219" s="47">
        <v>725</v>
      </c>
      <c r="F219" s="47">
        <v>451</v>
      </c>
      <c r="G219" s="47">
        <v>416</v>
      </c>
      <c r="H219" s="47">
        <v>35</v>
      </c>
      <c r="I219" s="47">
        <v>10</v>
      </c>
      <c r="J219" s="47">
        <v>4</v>
      </c>
      <c r="K219" s="47">
        <v>7</v>
      </c>
      <c r="L219" s="47">
        <v>6</v>
      </c>
      <c r="M219" s="47">
        <v>0</v>
      </c>
      <c r="N219" s="47">
        <v>0</v>
      </c>
      <c r="O219" s="47">
        <v>7</v>
      </c>
      <c r="P219" s="47">
        <v>1</v>
      </c>
      <c r="Q219" s="47">
        <v>274</v>
      </c>
      <c r="R219" s="47">
        <v>0</v>
      </c>
      <c r="S219" s="47">
        <v>62.206896551724135</v>
      </c>
      <c r="T219" s="63">
        <v>126</v>
      </c>
    </row>
    <row r="220" spans="1:20" ht="12.6" customHeight="1" x14ac:dyDescent="0.2">
      <c r="A220" s="63"/>
      <c r="B220" s="65"/>
      <c r="C220" s="63"/>
      <c r="D220" s="5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63"/>
    </row>
    <row r="221" spans="1:20" ht="12.6" customHeight="1" x14ac:dyDescent="0.2">
      <c r="A221" s="63">
        <v>127</v>
      </c>
      <c r="B221" s="65"/>
      <c r="C221" s="63"/>
      <c r="D221" s="57" t="s">
        <v>28</v>
      </c>
      <c r="E221" s="47">
        <v>9788</v>
      </c>
      <c r="F221" s="47">
        <v>5017</v>
      </c>
      <c r="G221" s="47">
        <v>4614</v>
      </c>
      <c r="H221" s="47">
        <v>403</v>
      </c>
      <c r="I221" s="47">
        <v>135</v>
      </c>
      <c r="J221" s="47">
        <v>30</v>
      </c>
      <c r="K221" s="47">
        <v>116</v>
      </c>
      <c r="L221" s="47">
        <v>31</v>
      </c>
      <c r="M221" s="47">
        <v>22</v>
      </c>
      <c r="N221" s="47">
        <v>0</v>
      </c>
      <c r="O221" s="47">
        <v>36</v>
      </c>
      <c r="P221" s="47">
        <v>33</v>
      </c>
      <c r="Q221" s="47">
        <v>4771</v>
      </c>
      <c r="R221" s="47">
        <v>0</v>
      </c>
      <c r="S221" s="47">
        <v>51.256640784634243</v>
      </c>
      <c r="T221" s="63">
        <v>127</v>
      </c>
    </row>
    <row r="222" spans="1:20" ht="12.6" customHeight="1" x14ac:dyDescent="0.2">
      <c r="A222" s="63">
        <v>128</v>
      </c>
      <c r="B222" s="65"/>
      <c r="C222" s="63"/>
      <c r="D222" s="57" t="s">
        <v>29</v>
      </c>
      <c r="E222" s="47">
        <v>11233</v>
      </c>
      <c r="F222" s="47">
        <v>7830</v>
      </c>
      <c r="G222" s="47">
        <v>7191</v>
      </c>
      <c r="H222" s="47">
        <v>639</v>
      </c>
      <c r="I222" s="47">
        <v>186</v>
      </c>
      <c r="J222" s="47">
        <v>108</v>
      </c>
      <c r="K222" s="47">
        <v>163</v>
      </c>
      <c r="L222" s="47">
        <v>36</v>
      </c>
      <c r="M222" s="47">
        <v>30</v>
      </c>
      <c r="N222" s="47">
        <v>2</v>
      </c>
      <c r="O222" s="47">
        <v>85</v>
      </c>
      <c r="P222" s="47">
        <v>29</v>
      </c>
      <c r="Q222" s="47">
        <v>3403</v>
      </c>
      <c r="R222" s="47">
        <v>0</v>
      </c>
      <c r="S222" s="47">
        <v>69.705332502448144</v>
      </c>
      <c r="T222" s="63">
        <v>128</v>
      </c>
    </row>
    <row r="223" spans="1:20" ht="12.6" customHeight="1" x14ac:dyDescent="0.2">
      <c r="A223" s="63"/>
      <c r="B223" s="65"/>
      <c r="C223" s="63"/>
      <c r="D223" s="5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63"/>
    </row>
    <row r="224" spans="1:20" ht="12.6" customHeight="1" x14ac:dyDescent="0.2">
      <c r="A224" s="63">
        <v>129</v>
      </c>
      <c r="B224" s="65"/>
      <c r="C224" s="63"/>
      <c r="D224" s="52" t="s">
        <v>87</v>
      </c>
      <c r="E224" s="49">
        <f>SUM(E221:E222)</f>
        <v>21021</v>
      </c>
      <c r="F224" s="49">
        <f t="shared" ref="F224:R224" si="20">SUM(F221:F222)</f>
        <v>12847</v>
      </c>
      <c r="G224" s="49">
        <f t="shared" si="20"/>
        <v>11805</v>
      </c>
      <c r="H224" s="49">
        <f t="shared" si="20"/>
        <v>1042</v>
      </c>
      <c r="I224" s="49">
        <f t="shared" si="20"/>
        <v>321</v>
      </c>
      <c r="J224" s="49">
        <f t="shared" si="20"/>
        <v>138</v>
      </c>
      <c r="K224" s="49">
        <f t="shared" si="20"/>
        <v>279</v>
      </c>
      <c r="L224" s="49">
        <f t="shared" si="20"/>
        <v>67</v>
      </c>
      <c r="M224" s="49">
        <f t="shared" si="20"/>
        <v>52</v>
      </c>
      <c r="N224" s="49">
        <f t="shared" si="20"/>
        <v>2</v>
      </c>
      <c r="O224" s="49">
        <f t="shared" si="20"/>
        <v>121</v>
      </c>
      <c r="P224" s="49">
        <f t="shared" si="20"/>
        <v>62</v>
      </c>
      <c r="Q224" s="49">
        <f t="shared" si="20"/>
        <v>8174</v>
      </c>
      <c r="R224" s="49">
        <f t="shared" si="20"/>
        <v>0</v>
      </c>
      <c r="S224" s="47">
        <f>F224/E224*100</f>
        <v>61.115075400789685</v>
      </c>
      <c r="T224" s="63">
        <v>129</v>
      </c>
    </row>
    <row r="225" spans="1:20" ht="12.6" customHeight="1" x14ac:dyDescent="0.2">
      <c r="A225" s="63"/>
      <c r="B225" s="65"/>
      <c r="C225" s="63"/>
      <c r="D225" s="5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63"/>
    </row>
    <row r="226" spans="1:20" ht="12.6" customHeight="1" x14ac:dyDescent="0.2">
      <c r="A226" s="63">
        <v>130</v>
      </c>
      <c r="B226" s="65"/>
      <c r="C226" s="63"/>
      <c r="D226" s="57" t="s">
        <v>51</v>
      </c>
      <c r="E226" s="47">
        <v>597</v>
      </c>
      <c r="F226" s="47">
        <v>474</v>
      </c>
      <c r="G226" s="47">
        <v>436</v>
      </c>
      <c r="H226" s="47">
        <v>38</v>
      </c>
      <c r="I226" s="47">
        <v>7</v>
      </c>
      <c r="J226" s="47">
        <v>16</v>
      </c>
      <c r="K226" s="47">
        <v>7</v>
      </c>
      <c r="L226" s="47">
        <v>3</v>
      </c>
      <c r="M226" s="47">
        <v>0</v>
      </c>
      <c r="N226" s="47">
        <v>0</v>
      </c>
      <c r="O226" s="47">
        <v>3</v>
      </c>
      <c r="P226" s="47">
        <v>2</v>
      </c>
      <c r="Q226" s="47">
        <v>123</v>
      </c>
      <c r="R226" s="47">
        <v>0</v>
      </c>
      <c r="S226" s="47">
        <v>79.396984924623112</v>
      </c>
      <c r="T226" s="63">
        <v>130</v>
      </c>
    </row>
    <row r="227" spans="1:20" ht="12.6" customHeight="1" x14ac:dyDescent="0.2">
      <c r="A227" s="63">
        <v>131</v>
      </c>
      <c r="B227" s="65"/>
      <c r="C227" s="63"/>
      <c r="D227" s="57" t="s">
        <v>52</v>
      </c>
      <c r="E227" s="37">
        <v>1106</v>
      </c>
      <c r="F227" s="37">
        <v>971</v>
      </c>
      <c r="G227" s="37">
        <v>931</v>
      </c>
      <c r="H227" s="37">
        <v>40</v>
      </c>
      <c r="I227" s="37">
        <v>18</v>
      </c>
      <c r="J227" s="37">
        <v>10</v>
      </c>
      <c r="K227" s="37">
        <v>7</v>
      </c>
      <c r="L227" s="37">
        <v>3</v>
      </c>
      <c r="M227" s="37">
        <v>0</v>
      </c>
      <c r="N227" s="37">
        <v>0</v>
      </c>
      <c r="O227" s="37">
        <v>1</v>
      </c>
      <c r="P227" s="37">
        <v>1</v>
      </c>
      <c r="Q227" s="37">
        <v>135</v>
      </c>
      <c r="R227" s="37">
        <v>0</v>
      </c>
      <c r="S227" s="37">
        <v>87.793851717902356</v>
      </c>
      <c r="T227" s="63">
        <v>131</v>
      </c>
    </row>
    <row r="228" spans="1:20" ht="12.6" customHeight="1" x14ac:dyDescent="0.2">
      <c r="A228" s="63">
        <v>132</v>
      </c>
      <c r="B228" s="65"/>
      <c r="C228" s="63"/>
      <c r="D228" s="57" t="s">
        <v>53</v>
      </c>
      <c r="E228" s="37">
        <v>98</v>
      </c>
      <c r="F228" s="37">
        <v>81</v>
      </c>
      <c r="G228" s="37">
        <v>80</v>
      </c>
      <c r="H228" s="37">
        <v>1</v>
      </c>
      <c r="I228" s="37">
        <v>0</v>
      </c>
      <c r="J228" s="37">
        <v>0</v>
      </c>
      <c r="K228" s="37">
        <v>0</v>
      </c>
      <c r="L228" s="37">
        <v>0</v>
      </c>
      <c r="M228" s="37">
        <v>1</v>
      </c>
      <c r="N228" s="37">
        <v>0</v>
      </c>
      <c r="O228" s="37">
        <v>0</v>
      </c>
      <c r="P228" s="37">
        <v>0</v>
      </c>
      <c r="Q228" s="37">
        <v>17</v>
      </c>
      <c r="R228" s="37">
        <v>0</v>
      </c>
      <c r="S228" s="37">
        <v>82.653061224489804</v>
      </c>
      <c r="T228" s="63">
        <v>132</v>
      </c>
    </row>
    <row r="229" spans="1:20" ht="12.6" customHeight="1" x14ac:dyDescent="0.2">
      <c r="A229" s="63"/>
      <c r="B229" s="65"/>
      <c r="C229" s="63"/>
      <c r="D229" s="6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63"/>
    </row>
    <row r="230" spans="1:20" ht="12.6" customHeight="1" x14ac:dyDescent="0.2">
      <c r="A230" s="63">
        <v>133</v>
      </c>
      <c r="B230" s="78"/>
      <c r="C230" s="63" t="s">
        <v>35</v>
      </c>
      <c r="D230" s="64"/>
      <c r="E230" s="44">
        <v>156154</v>
      </c>
      <c r="F230" s="44">
        <v>89899</v>
      </c>
      <c r="G230" s="44">
        <v>82919</v>
      </c>
      <c r="H230" s="44">
        <v>6980</v>
      </c>
      <c r="I230" s="44">
        <v>1784</v>
      </c>
      <c r="J230" s="44">
        <v>339</v>
      </c>
      <c r="K230" s="44">
        <v>1924</v>
      </c>
      <c r="L230" s="44">
        <v>939</v>
      </c>
      <c r="M230" s="44">
        <v>260</v>
      </c>
      <c r="N230" s="44">
        <v>10</v>
      </c>
      <c r="O230" s="44">
        <v>1038</v>
      </c>
      <c r="P230" s="44">
        <v>686</v>
      </c>
      <c r="Q230" s="44">
        <v>66255</v>
      </c>
      <c r="R230" s="44">
        <v>0</v>
      </c>
      <c r="S230" s="37">
        <f>F230/E230*100</f>
        <v>57.570731457407433</v>
      </c>
      <c r="T230" s="63">
        <v>133</v>
      </c>
    </row>
    <row r="231" spans="1:20" ht="12.6" customHeight="1" x14ac:dyDescent="0.2">
      <c r="A231" s="63"/>
      <c r="B231" s="65"/>
      <c r="C231" s="63"/>
      <c r="D231" s="6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63"/>
    </row>
    <row r="232" spans="1:20" ht="12.6" customHeight="1" x14ac:dyDescent="0.2">
      <c r="A232" s="63">
        <v>134</v>
      </c>
      <c r="B232" s="65"/>
      <c r="C232" s="63"/>
      <c r="D232" s="57" t="s">
        <v>16</v>
      </c>
      <c r="E232" s="37">
        <v>17059</v>
      </c>
      <c r="F232" s="37">
        <v>10200</v>
      </c>
      <c r="G232" s="37">
        <v>9831</v>
      </c>
      <c r="H232" s="37">
        <v>369</v>
      </c>
      <c r="I232" s="37">
        <v>124</v>
      </c>
      <c r="J232" s="37">
        <v>30</v>
      </c>
      <c r="K232" s="37">
        <v>93</v>
      </c>
      <c r="L232" s="37">
        <v>75</v>
      </c>
      <c r="M232" s="37">
        <v>5</v>
      </c>
      <c r="N232" s="37">
        <v>1</v>
      </c>
      <c r="O232" s="37">
        <v>24</v>
      </c>
      <c r="P232" s="37">
        <v>17</v>
      </c>
      <c r="Q232" s="37">
        <v>6859</v>
      </c>
      <c r="R232" s="37">
        <v>0</v>
      </c>
      <c r="S232" s="37">
        <v>59.792484905328571</v>
      </c>
      <c r="T232" s="63">
        <v>134</v>
      </c>
    </row>
    <row r="233" spans="1:20" ht="12.6" customHeight="1" x14ac:dyDescent="0.2">
      <c r="A233" s="63">
        <v>135</v>
      </c>
      <c r="B233" s="65"/>
      <c r="C233" s="63"/>
      <c r="D233" s="57" t="s">
        <v>17</v>
      </c>
      <c r="E233" s="37">
        <v>60</v>
      </c>
      <c r="F233" s="37">
        <v>28</v>
      </c>
      <c r="G233" s="37">
        <v>25</v>
      </c>
      <c r="H233" s="37">
        <v>3</v>
      </c>
      <c r="I233" s="37">
        <v>0</v>
      </c>
      <c r="J233" s="37">
        <v>0</v>
      </c>
      <c r="K233" s="37">
        <v>2</v>
      </c>
      <c r="L233" s="37">
        <v>1</v>
      </c>
      <c r="M233" s="37">
        <v>0</v>
      </c>
      <c r="N233" s="37">
        <v>0</v>
      </c>
      <c r="O233" s="37">
        <v>0</v>
      </c>
      <c r="P233" s="37">
        <v>0</v>
      </c>
      <c r="Q233" s="37">
        <v>32</v>
      </c>
      <c r="R233" s="37">
        <v>0</v>
      </c>
      <c r="S233" s="37">
        <v>46.666666666666664</v>
      </c>
      <c r="T233" s="63">
        <v>135</v>
      </c>
    </row>
    <row r="234" spans="1:20" ht="12.6" customHeight="1" x14ac:dyDescent="0.2">
      <c r="A234" s="63"/>
      <c r="B234" s="65"/>
      <c r="C234" s="63"/>
      <c r="D234" s="58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63"/>
    </row>
    <row r="235" spans="1:20" ht="12.6" customHeight="1" x14ac:dyDescent="0.2">
      <c r="A235" s="63"/>
      <c r="B235" s="65" t="s">
        <v>83</v>
      </c>
      <c r="C235" s="63"/>
      <c r="D235" s="6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63"/>
    </row>
    <row r="236" spans="1:20" ht="12.6" customHeight="1" x14ac:dyDescent="0.2">
      <c r="A236" s="63"/>
      <c r="B236" s="65"/>
      <c r="C236" s="63"/>
      <c r="D236" s="63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63"/>
    </row>
    <row r="237" spans="1:20" ht="12.6" customHeight="1" x14ac:dyDescent="0.2">
      <c r="A237" s="63">
        <v>136</v>
      </c>
      <c r="B237" s="65"/>
      <c r="C237" s="63"/>
      <c r="D237" s="57" t="s">
        <v>18</v>
      </c>
      <c r="E237" s="37">
        <v>221</v>
      </c>
      <c r="F237" s="37">
        <v>33</v>
      </c>
      <c r="G237" s="37">
        <v>30</v>
      </c>
      <c r="H237" s="37">
        <v>3</v>
      </c>
      <c r="I237" s="37">
        <v>1</v>
      </c>
      <c r="J237" s="37">
        <v>0</v>
      </c>
      <c r="K237" s="37">
        <v>0</v>
      </c>
      <c r="L237" s="37">
        <v>1</v>
      </c>
      <c r="M237" s="37">
        <v>0</v>
      </c>
      <c r="N237" s="37">
        <v>0</v>
      </c>
      <c r="O237" s="37">
        <v>0</v>
      </c>
      <c r="P237" s="37">
        <v>1</v>
      </c>
      <c r="Q237" s="37">
        <v>188</v>
      </c>
      <c r="R237" s="37">
        <v>0</v>
      </c>
      <c r="S237" s="37">
        <v>14.932126696832579</v>
      </c>
      <c r="T237" s="63">
        <v>136</v>
      </c>
    </row>
    <row r="238" spans="1:20" ht="12.6" customHeight="1" x14ac:dyDescent="0.2">
      <c r="A238" s="63"/>
      <c r="B238" s="65"/>
      <c r="C238" s="63"/>
      <c r="D238" s="5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63"/>
    </row>
    <row r="239" spans="1:20" ht="12.6" customHeight="1" x14ac:dyDescent="0.2">
      <c r="A239" s="63">
        <v>137</v>
      </c>
      <c r="B239" s="65"/>
      <c r="C239" s="63"/>
      <c r="D239" s="57" t="s">
        <v>19</v>
      </c>
      <c r="E239" s="37">
        <v>30500</v>
      </c>
      <c r="F239" s="37">
        <v>12593</v>
      </c>
      <c r="G239" s="37">
        <v>11944</v>
      </c>
      <c r="H239" s="37">
        <v>649</v>
      </c>
      <c r="I239" s="37">
        <v>199</v>
      </c>
      <c r="J239" s="37">
        <v>46</v>
      </c>
      <c r="K239" s="37">
        <v>176</v>
      </c>
      <c r="L239" s="37">
        <v>113</v>
      </c>
      <c r="M239" s="37">
        <v>10</v>
      </c>
      <c r="N239" s="37">
        <v>0</v>
      </c>
      <c r="O239" s="37">
        <v>68</v>
      </c>
      <c r="P239" s="37">
        <v>37</v>
      </c>
      <c r="Q239" s="37">
        <v>17907</v>
      </c>
      <c r="R239" s="37">
        <v>0</v>
      </c>
      <c r="S239" s="37">
        <v>41.288524590163931</v>
      </c>
      <c r="T239" s="63">
        <v>137</v>
      </c>
    </row>
    <row r="240" spans="1:20" ht="12.6" customHeight="1" x14ac:dyDescent="0.2">
      <c r="A240" s="63">
        <v>138</v>
      </c>
      <c r="B240" s="65"/>
      <c r="C240" s="63"/>
      <c r="D240" s="57" t="s">
        <v>20</v>
      </c>
      <c r="E240" s="37">
        <v>26013</v>
      </c>
      <c r="F240" s="37">
        <v>16199</v>
      </c>
      <c r="G240" s="37">
        <v>15130</v>
      </c>
      <c r="H240" s="37">
        <v>1069</v>
      </c>
      <c r="I240" s="37">
        <v>292</v>
      </c>
      <c r="J240" s="37">
        <v>50</v>
      </c>
      <c r="K240" s="37">
        <v>335</v>
      </c>
      <c r="L240" s="37">
        <v>166</v>
      </c>
      <c r="M240" s="37">
        <v>21</v>
      </c>
      <c r="N240" s="37">
        <v>1</v>
      </c>
      <c r="O240" s="37">
        <v>122</v>
      </c>
      <c r="P240" s="37">
        <v>82</v>
      </c>
      <c r="Q240" s="37">
        <v>9814</v>
      </c>
      <c r="R240" s="37">
        <v>0</v>
      </c>
      <c r="S240" s="37">
        <v>62.272709798946678</v>
      </c>
      <c r="T240" s="63">
        <v>138</v>
      </c>
    </row>
    <row r="241" spans="1:20" ht="12.6" customHeight="1" x14ac:dyDescent="0.2">
      <c r="A241" s="63"/>
      <c r="B241" s="65"/>
      <c r="C241" s="63"/>
      <c r="D241" s="5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63"/>
    </row>
    <row r="242" spans="1:20" ht="12.6" customHeight="1" x14ac:dyDescent="0.2">
      <c r="A242" s="63">
        <v>139</v>
      </c>
      <c r="B242" s="65"/>
      <c r="C242" s="63"/>
      <c r="D242" s="52" t="s">
        <v>87</v>
      </c>
      <c r="E242" s="49">
        <f>SUM(E239:E240)</f>
        <v>56513</v>
      </c>
      <c r="F242" s="49">
        <f t="shared" ref="F242:R242" si="21">SUM(F239:F240)</f>
        <v>28792</v>
      </c>
      <c r="G242" s="49">
        <f t="shared" si="21"/>
        <v>27074</v>
      </c>
      <c r="H242" s="49">
        <f t="shared" si="21"/>
        <v>1718</v>
      </c>
      <c r="I242" s="49">
        <f t="shared" si="21"/>
        <v>491</v>
      </c>
      <c r="J242" s="49">
        <f t="shared" si="21"/>
        <v>96</v>
      </c>
      <c r="K242" s="49">
        <f t="shared" si="21"/>
        <v>511</v>
      </c>
      <c r="L242" s="49">
        <f t="shared" si="21"/>
        <v>279</v>
      </c>
      <c r="M242" s="49">
        <f t="shared" si="21"/>
        <v>31</v>
      </c>
      <c r="N242" s="49">
        <f t="shared" si="21"/>
        <v>1</v>
      </c>
      <c r="O242" s="49">
        <f t="shared" si="21"/>
        <v>190</v>
      </c>
      <c r="P242" s="49">
        <f t="shared" si="21"/>
        <v>119</v>
      </c>
      <c r="Q242" s="49">
        <f t="shared" si="21"/>
        <v>27721</v>
      </c>
      <c r="R242" s="49">
        <f t="shared" si="21"/>
        <v>0</v>
      </c>
      <c r="S242" s="47">
        <f>F242/E242*100</f>
        <v>50.947569585759034</v>
      </c>
      <c r="T242" s="63">
        <v>139</v>
      </c>
    </row>
    <row r="243" spans="1:20" ht="12.6" customHeight="1" x14ac:dyDescent="0.2">
      <c r="A243" s="63"/>
      <c r="B243" s="65"/>
      <c r="C243" s="63"/>
      <c r="D243" s="5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63"/>
    </row>
    <row r="244" spans="1:20" ht="12.6" customHeight="1" x14ac:dyDescent="0.2">
      <c r="A244" s="63">
        <v>140</v>
      </c>
      <c r="B244" s="65"/>
      <c r="C244" s="63"/>
      <c r="D244" s="57" t="s">
        <v>23</v>
      </c>
      <c r="E244" s="37">
        <v>178</v>
      </c>
      <c r="F244" s="37">
        <v>106</v>
      </c>
      <c r="G244" s="37">
        <v>100</v>
      </c>
      <c r="H244" s="37">
        <v>6</v>
      </c>
      <c r="I244" s="37">
        <v>2</v>
      </c>
      <c r="J244" s="37">
        <v>0</v>
      </c>
      <c r="K244" s="37">
        <v>1</v>
      </c>
      <c r="L244" s="37">
        <v>1</v>
      </c>
      <c r="M244" s="37">
        <v>0</v>
      </c>
      <c r="N244" s="37">
        <v>0</v>
      </c>
      <c r="O244" s="37">
        <v>1</v>
      </c>
      <c r="P244" s="37">
        <v>1</v>
      </c>
      <c r="Q244" s="37">
        <v>72</v>
      </c>
      <c r="R244" s="37">
        <v>0</v>
      </c>
      <c r="S244" s="37">
        <v>59.550561797752813</v>
      </c>
      <c r="T244" s="63">
        <v>140</v>
      </c>
    </row>
    <row r="245" spans="1:20" ht="12.6" customHeight="1" x14ac:dyDescent="0.2">
      <c r="A245" s="63"/>
      <c r="B245" s="65"/>
      <c r="C245" s="63"/>
      <c r="D245" s="5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63"/>
    </row>
    <row r="246" spans="1:20" ht="12.6" customHeight="1" x14ac:dyDescent="0.2">
      <c r="A246" s="63">
        <v>141</v>
      </c>
      <c r="B246" s="65"/>
      <c r="C246" s="63"/>
      <c r="D246" s="57" t="s">
        <v>24</v>
      </c>
      <c r="E246" s="37">
        <v>49682</v>
      </c>
      <c r="F246" s="37">
        <v>25453</v>
      </c>
      <c r="G246" s="37">
        <v>23127</v>
      </c>
      <c r="H246" s="37">
        <v>2326</v>
      </c>
      <c r="I246" s="37">
        <v>562</v>
      </c>
      <c r="J246" s="37">
        <v>68</v>
      </c>
      <c r="K246" s="37">
        <v>629</v>
      </c>
      <c r="L246" s="37">
        <v>323</v>
      </c>
      <c r="M246" s="37">
        <v>94</v>
      </c>
      <c r="N246" s="37">
        <v>3</v>
      </c>
      <c r="O246" s="37">
        <v>372</v>
      </c>
      <c r="P246" s="37">
        <v>275</v>
      </c>
      <c r="Q246" s="37">
        <v>24229</v>
      </c>
      <c r="R246" s="37">
        <v>0</v>
      </c>
      <c r="S246" s="37">
        <v>51.23183446721147</v>
      </c>
      <c r="T246" s="63">
        <v>141</v>
      </c>
    </row>
    <row r="247" spans="1:20" ht="12.6" customHeight="1" x14ac:dyDescent="0.2">
      <c r="A247" s="63">
        <v>142</v>
      </c>
      <c r="B247" s="65"/>
      <c r="C247" s="63"/>
      <c r="D247" s="57" t="s">
        <v>25</v>
      </c>
      <c r="E247" s="37">
        <v>21890</v>
      </c>
      <c r="F247" s="37">
        <v>17285</v>
      </c>
      <c r="G247" s="37">
        <v>15284</v>
      </c>
      <c r="H247" s="37">
        <v>2001</v>
      </c>
      <c r="I247" s="37">
        <v>434</v>
      </c>
      <c r="J247" s="37">
        <v>70</v>
      </c>
      <c r="K247" s="37">
        <v>516</v>
      </c>
      <c r="L247" s="37">
        <v>211</v>
      </c>
      <c r="M247" s="37">
        <v>115</v>
      </c>
      <c r="N247" s="37">
        <v>4</v>
      </c>
      <c r="O247" s="37">
        <v>407</v>
      </c>
      <c r="P247" s="37">
        <v>244</v>
      </c>
      <c r="Q247" s="37">
        <v>4605</v>
      </c>
      <c r="R247" s="37">
        <v>0</v>
      </c>
      <c r="S247" s="37">
        <v>78.962996802192791</v>
      </c>
      <c r="T247" s="63">
        <v>142</v>
      </c>
    </row>
    <row r="248" spans="1:20" ht="12.6" customHeight="1" x14ac:dyDescent="0.2">
      <c r="A248" s="63"/>
      <c r="B248" s="65"/>
      <c r="C248" s="63"/>
      <c r="D248" s="5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63"/>
    </row>
    <row r="249" spans="1:20" ht="12.6" customHeight="1" x14ac:dyDescent="0.2">
      <c r="A249" s="63">
        <v>143</v>
      </c>
      <c r="B249" s="65"/>
      <c r="C249" s="63"/>
      <c r="D249" s="52" t="s">
        <v>87</v>
      </c>
      <c r="E249" s="49">
        <f>SUM(E246:E247)</f>
        <v>71572</v>
      </c>
      <c r="F249" s="49">
        <f t="shared" ref="F249:R249" si="22">SUM(F246:F247)</f>
        <v>42738</v>
      </c>
      <c r="G249" s="49">
        <f t="shared" si="22"/>
        <v>38411</v>
      </c>
      <c r="H249" s="49">
        <f t="shared" si="22"/>
        <v>4327</v>
      </c>
      <c r="I249" s="49">
        <f t="shared" si="22"/>
        <v>996</v>
      </c>
      <c r="J249" s="49">
        <f t="shared" si="22"/>
        <v>138</v>
      </c>
      <c r="K249" s="49">
        <f t="shared" si="22"/>
        <v>1145</v>
      </c>
      <c r="L249" s="49">
        <f t="shared" si="22"/>
        <v>534</v>
      </c>
      <c r="M249" s="49">
        <f t="shared" si="22"/>
        <v>209</v>
      </c>
      <c r="N249" s="49">
        <f t="shared" si="22"/>
        <v>7</v>
      </c>
      <c r="O249" s="49">
        <f t="shared" si="22"/>
        <v>779</v>
      </c>
      <c r="P249" s="49">
        <f t="shared" si="22"/>
        <v>519</v>
      </c>
      <c r="Q249" s="49">
        <f t="shared" si="22"/>
        <v>28834</v>
      </c>
      <c r="R249" s="49">
        <f t="shared" si="22"/>
        <v>0</v>
      </c>
      <c r="S249" s="47">
        <f>F249/E249*100</f>
        <v>59.713295702229921</v>
      </c>
      <c r="T249" s="63">
        <v>143</v>
      </c>
    </row>
    <row r="250" spans="1:20" ht="12.6" customHeight="1" x14ac:dyDescent="0.2">
      <c r="A250" s="63"/>
      <c r="B250" s="65"/>
      <c r="C250" s="63"/>
      <c r="D250" s="5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63"/>
    </row>
    <row r="251" spans="1:20" ht="12.6" customHeight="1" x14ac:dyDescent="0.2">
      <c r="A251" s="63">
        <v>144</v>
      </c>
      <c r="B251" s="65"/>
      <c r="C251" s="63"/>
      <c r="D251" s="57" t="s">
        <v>27</v>
      </c>
      <c r="E251" s="37">
        <v>334</v>
      </c>
      <c r="F251" s="37">
        <v>266</v>
      </c>
      <c r="G251" s="37">
        <v>247</v>
      </c>
      <c r="H251" s="37">
        <v>19</v>
      </c>
      <c r="I251" s="37">
        <v>7</v>
      </c>
      <c r="J251" s="37">
        <v>3</v>
      </c>
      <c r="K251" s="37">
        <v>4</v>
      </c>
      <c r="L251" s="37">
        <v>3</v>
      </c>
      <c r="M251" s="37">
        <v>0</v>
      </c>
      <c r="N251" s="37">
        <v>0</v>
      </c>
      <c r="O251" s="37">
        <v>2</v>
      </c>
      <c r="P251" s="37">
        <v>0</v>
      </c>
      <c r="Q251" s="37">
        <v>68</v>
      </c>
      <c r="R251" s="37">
        <v>0</v>
      </c>
      <c r="S251" s="37">
        <v>79.640718562874241</v>
      </c>
      <c r="T251" s="63">
        <v>144</v>
      </c>
    </row>
    <row r="252" spans="1:20" ht="12.6" customHeight="1" x14ac:dyDescent="0.2">
      <c r="A252" s="63"/>
      <c r="B252" s="65"/>
      <c r="C252" s="63"/>
      <c r="D252" s="5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63"/>
    </row>
    <row r="253" spans="1:20" ht="12.6" customHeight="1" x14ac:dyDescent="0.2">
      <c r="A253" s="63">
        <v>145</v>
      </c>
      <c r="B253" s="65"/>
      <c r="C253" s="63"/>
      <c r="D253" s="57" t="s">
        <v>28</v>
      </c>
      <c r="E253" s="37">
        <v>4539</v>
      </c>
      <c r="F253" s="37">
        <v>3064</v>
      </c>
      <c r="G253" s="37">
        <v>2846</v>
      </c>
      <c r="H253" s="37">
        <v>218</v>
      </c>
      <c r="I253" s="37">
        <v>69</v>
      </c>
      <c r="J253" s="37">
        <v>13</v>
      </c>
      <c r="K253" s="37">
        <v>75</v>
      </c>
      <c r="L253" s="37">
        <v>18</v>
      </c>
      <c r="M253" s="37">
        <v>8</v>
      </c>
      <c r="N253" s="37">
        <v>0</v>
      </c>
      <c r="O253" s="37">
        <v>21</v>
      </c>
      <c r="P253" s="37">
        <v>14</v>
      </c>
      <c r="Q253" s="37">
        <v>1475</v>
      </c>
      <c r="R253" s="37">
        <v>0</v>
      </c>
      <c r="S253" s="37">
        <v>67.503855474774184</v>
      </c>
      <c r="T253" s="63">
        <v>145</v>
      </c>
    </row>
    <row r="254" spans="1:20" ht="12.6" customHeight="1" x14ac:dyDescent="0.2">
      <c r="A254" s="63">
        <v>146</v>
      </c>
      <c r="B254" s="65"/>
      <c r="C254" s="63"/>
      <c r="D254" s="57" t="s">
        <v>29</v>
      </c>
      <c r="E254" s="37">
        <v>4886</v>
      </c>
      <c r="F254" s="37">
        <v>3965</v>
      </c>
      <c r="G254" s="37">
        <v>3674</v>
      </c>
      <c r="H254" s="37">
        <v>291</v>
      </c>
      <c r="I254" s="37">
        <v>86</v>
      </c>
      <c r="J254" s="37">
        <v>51</v>
      </c>
      <c r="K254" s="37">
        <v>86</v>
      </c>
      <c r="L254" s="37">
        <v>25</v>
      </c>
      <c r="M254" s="37">
        <v>7</v>
      </c>
      <c r="N254" s="37">
        <v>1</v>
      </c>
      <c r="O254" s="37">
        <v>20</v>
      </c>
      <c r="P254" s="37">
        <v>15</v>
      </c>
      <c r="Q254" s="37">
        <v>921</v>
      </c>
      <c r="R254" s="37">
        <v>0</v>
      </c>
      <c r="S254" s="37">
        <v>81.15022513303316</v>
      </c>
      <c r="T254" s="63">
        <v>146</v>
      </c>
    </row>
    <row r="255" spans="1:20" ht="12.6" customHeight="1" x14ac:dyDescent="0.2">
      <c r="A255" s="63"/>
      <c r="B255" s="65"/>
      <c r="C255" s="63"/>
      <c r="D255" s="5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63"/>
    </row>
    <row r="256" spans="1:20" ht="12.6" customHeight="1" x14ac:dyDescent="0.2">
      <c r="A256" s="63">
        <v>147</v>
      </c>
      <c r="B256" s="65"/>
      <c r="C256" s="63"/>
      <c r="D256" s="52" t="s">
        <v>87</v>
      </c>
      <c r="E256" s="49">
        <f>SUM(E253:E254)</f>
        <v>9425</v>
      </c>
      <c r="F256" s="49">
        <f t="shared" ref="F256:R256" si="23">SUM(F253:F254)</f>
        <v>7029</v>
      </c>
      <c r="G256" s="49">
        <f t="shared" si="23"/>
        <v>6520</v>
      </c>
      <c r="H256" s="49">
        <f t="shared" si="23"/>
        <v>509</v>
      </c>
      <c r="I256" s="49">
        <f t="shared" si="23"/>
        <v>155</v>
      </c>
      <c r="J256" s="49">
        <f t="shared" si="23"/>
        <v>64</v>
      </c>
      <c r="K256" s="49">
        <f t="shared" si="23"/>
        <v>161</v>
      </c>
      <c r="L256" s="49">
        <f t="shared" si="23"/>
        <v>43</v>
      </c>
      <c r="M256" s="49">
        <f t="shared" si="23"/>
        <v>15</v>
      </c>
      <c r="N256" s="49">
        <f t="shared" si="23"/>
        <v>1</v>
      </c>
      <c r="O256" s="49">
        <f t="shared" si="23"/>
        <v>41</v>
      </c>
      <c r="P256" s="49">
        <f t="shared" si="23"/>
        <v>29</v>
      </c>
      <c r="Q256" s="49">
        <f t="shared" si="23"/>
        <v>2396</v>
      </c>
      <c r="R256" s="49">
        <f t="shared" si="23"/>
        <v>0</v>
      </c>
      <c r="S256" s="47">
        <f>F256/E256*100</f>
        <v>74.57824933687003</v>
      </c>
      <c r="T256" s="63">
        <v>147</v>
      </c>
    </row>
    <row r="257" spans="1:23" ht="12.6" customHeight="1" x14ac:dyDescent="0.2">
      <c r="A257" s="63"/>
      <c r="B257" s="65"/>
      <c r="C257" s="63"/>
      <c r="D257" s="5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63"/>
    </row>
    <row r="258" spans="1:23" ht="12.6" customHeight="1" x14ac:dyDescent="0.2">
      <c r="A258" s="63">
        <v>148</v>
      </c>
      <c r="B258" s="65"/>
      <c r="C258" s="63"/>
      <c r="D258" s="57" t="s">
        <v>51</v>
      </c>
      <c r="E258" s="37">
        <v>263</v>
      </c>
      <c r="F258" s="37">
        <v>224</v>
      </c>
      <c r="G258" s="37">
        <v>210</v>
      </c>
      <c r="H258" s="37">
        <v>14</v>
      </c>
      <c r="I258" s="37">
        <v>2</v>
      </c>
      <c r="J258" s="37">
        <v>7</v>
      </c>
      <c r="K258" s="37">
        <v>3</v>
      </c>
      <c r="L258" s="37">
        <v>1</v>
      </c>
      <c r="M258" s="37">
        <v>0</v>
      </c>
      <c r="N258" s="37">
        <v>0</v>
      </c>
      <c r="O258" s="37">
        <v>1</v>
      </c>
      <c r="P258" s="37">
        <v>0</v>
      </c>
      <c r="Q258" s="37">
        <v>39</v>
      </c>
      <c r="R258" s="37">
        <v>0</v>
      </c>
      <c r="S258" s="37">
        <v>85.171102661596947</v>
      </c>
      <c r="T258" s="63">
        <v>148</v>
      </c>
      <c r="U258" s="41"/>
      <c r="V258" s="42"/>
      <c r="W258" s="43"/>
    </row>
    <row r="259" spans="1:23" ht="12.6" customHeight="1" x14ac:dyDescent="0.2">
      <c r="A259" s="63">
        <v>149</v>
      </c>
      <c r="B259" s="65"/>
      <c r="C259" s="63"/>
      <c r="D259" s="57" t="s">
        <v>52</v>
      </c>
      <c r="E259" s="37">
        <v>475</v>
      </c>
      <c r="F259" s="37">
        <v>437</v>
      </c>
      <c r="G259" s="37">
        <v>425</v>
      </c>
      <c r="H259" s="37">
        <v>12</v>
      </c>
      <c r="I259" s="37">
        <v>6</v>
      </c>
      <c r="J259" s="37">
        <v>1</v>
      </c>
      <c r="K259" s="37">
        <v>4</v>
      </c>
      <c r="L259" s="37">
        <v>1</v>
      </c>
      <c r="M259" s="37">
        <v>0</v>
      </c>
      <c r="N259" s="37">
        <v>0</v>
      </c>
      <c r="O259" s="37">
        <v>0</v>
      </c>
      <c r="P259" s="37">
        <v>0</v>
      </c>
      <c r="Q259" s="37">
        <v>38</v>
      </c>
      <c r="R259" s="37">
        <v>0</v>
      </c>
      <c r="S259" s="37">
        <v>92</v>
      </c>
      <c r="T259" s="63">
        <v>149</v>
      </c>
      <c r="U259" s="41"/>
      <c r="V259" s="42"/>
      <c r="W259" s="43"/>
    </row>
    <row r="260" spans="1:23" ht="12.6" customHeight="1" x14ac:dyDescent="0.2">
      <c r="A260" s="63">
        <v>150</v>
      </c>
      <c r="B260" s="65"/>
      <c r="C260" s="63"/>
      <c r="D260" s="57" t="s">
        <v>53</v>
      </c>
      <c r="E260" s="37">
        <v>54</v>
      </c>
      <c r="F260" s="37">
        <v>46</v>
      </c>
      <c r="G260" s="37">
        <v>46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7">
        <v>0</v>
      </c>
      <c r="O260" s="37">
        <v>0</v>
      </c>
      <c r="P260" s="37">
        <v>0</v>
      </c>
      <c r="Q260" s="37">
        <v>8</v>
      </c>
      <c r="R260" s="37">
        <v>0</v>
      </c>
      <c r="S260" s="37">
        <v>85.18518518518519</v>
      </c>
      <c r="T260" s="63">
        <v>150</v>
      </c>
    </row>
    <row r="261" spans="1:23" ht="12" customHeight="1" x14ac:dyDescent="0.2">
      <c r="A261" s="63"/>
      <c r="B261" s="65"/>
      <c r="C261" s="63"/>
      <c r="D261" s="72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63"/>
    </row>
    <row r="262" spans="1:23" ht="12.6" customHeight="1" x14ac:dyDescent="0.2">
      <c r="A262" s="63">
        <v>151</v>
      </c>
      <c r="B262" s="65"/>
      <c r="C262" s="63" t="s">
        <v>37</v>
      </c>
      <c r="D262" s="64"/>
      <c r="E262" s="44">
        <v>159805</v>
      </c>
      <c r="F262" s="44">
        <v>40614</v>
      </c>
      <c r="G262" s="44">
        <v>38224</v>
      </c>
      <c r="H262" s="44">
        <v>2390</v>
      </c>
      <c r="I262" s="44">
        <v>691</v>
      </c>
      <c r="J262" s="44">
        <v>155</v>
      </c>
      <c r="K262" s="44">
        <v>364</v>
      </c>
      <c r="L262" s="44">
        <v>174</v>
      </c>
      <c r="M262" s="44">
        <v>161</v>
      </c>
      <c r="N262" s="44">
        <v>5</v>
      </c>
      <c r="O262" s="44">
        <v>492</v>
      </c>
      <c r="P262" s="44">
        <v>348</v>
      </c>
      <c r="Q262" s="44">
        <v>119191</v>
      </c>
      <c r="R262" s="44">
        <v>0</v>
      </c>
      <c r="S262" s="37">
        <v>25.414724195112793</v>
      </c>
      <c r="T262" s="63">
        <v>151</v>
      </c>
    </row>
    <row r="263" spans="1:23" ht="12.6" customHeight="1" x14ac:dyDescent="0.2">
      <c r="A263" s="63"/>
      <c r="B263" s="65"/>
      <c r="C263" s="63"/>
      <c r="D263" s="6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63"/>
    </row>
    <row r="264" spans="1:23" ht="12.6" customHeight="1" x14ac:dyDescent="0.2">
      <c r="A264" s="63">
        <v>152</v>
      </c>
      <c r="B264" s="65"/>
      <c r="C264" s="63"/>
      <c r="D264" s="57" t="s">
        <v>16</v>
      </c>
      <c r="E264" s="37">
        <v>28662</v>
      </c>
      <c r="F264" s="37">
        <v>8004</v>
      </c>
      <c r="G264" s="37">
        <v>7872</v>
      </c>
      <c r="H264" s="37">
        <v>132</v>
      </c>
      <c r="I264" s="37">
        <v>73</v>
      </c>
      <c r="J264" s="37">
        <v>7</v>
      </c>
      <c r="K264" s="37">
        <v>11</v>
      </c>
      <c r="L264" s="37">
        <v>7</v>
      </c>
      <c r="M264" s="37">
        <v>5</v>
      </c>
      <c r="N264" s="37">
        <v>0</v>
      </c>
      <c r="O264" s="37">
        <v>10</v>
      </c>
      <c r="P264" s="37">
        <v>19</v>
      </c>
      <c r="Q264" s="37">
        <v>20658</v>
      </c>
      <c r="R264" s="37">
        <v>0</v>
      </c>
      <c r="S264" s="37">
        <v>27.925476240318194</v>
      </c>
      <c r="T264" s="63">
        <v>152</v>
      </c>
    </row>
    <row r="265" spans="1:23" ht="12.6" customHeight="1" x14ac:dyDescent="0.2">
      <c r="A265" s="63">
        <v>153</v>
      </c>
      <c r="B265" s="65"/>
      <c r="C265" s="63"/>
      <c r="D265" s="57" t="s">
        <v>17</v>
      </c>
      <c r="E265" s="37">
        <v>61</v>
      </c>
      <c r="F265" s="37">
        <v>16</v>
      </c>
      <c r="G265" s="37">
        <v>15</v>
      </c>
      <c r="H265" s="37">
        <v>1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  <c r="N265" s="37">
        <v>0</v>
      </c>
      <c r="O265" s="37">
        <v>1</v>
      </c>
      <c r="P265" s="37">
        <v>0</v>
      </c>
      <c r="Q265" s="37">
        <v>45</v>
      </c>
      <c r="R265" s="37">
        <v>0</v>
      </c>
      <c r="S265" s="37">
        <v>26.229508196721312</v>
      </c>
      <c r="T265" s="63">
        <v>153</v>
      </c>
    </row>
    <row r="266" spans="1:23" ht="12.6" customHeight="1" x14ac:dyDescent="0.2">
      <c r="A266" s="63">
        <v>154</v>
      </c>
      <c r="B266" s="65"/>
      <c r="C266" s="63"/>
      <c r="D266" s="57" t="s">
        <v>18</v>
      </c>
      <c r="E266" s="37">
        <v>162</v>
      </c>
      <c r="F266" s="37">
        <v>14</v>
      </c>
      <c r="G266" s="37">
        <v>13</v>
      </c>
      <c r="H266" s="37">
        <v>1</v>
      </c>
      <c r="I266" s="37">
        <v>1</v>
      </c>
      <c r="J266" s="37">
        <v>0</v>
      </c>
      <c r="K266" s="37">
        <v>0</v>
      </c>
      <c r="L266" s="37">
        <v>0</v>
      </c>
      <c r="M266" s="37">
        <v>0</v>
      </c>
      <c r="N266" s="37">
        <v>0</v>
      </c>
      <c r="O266" s="37">
        <v>0</v>
      </c>
      <c r="P266" s="37">
        <v>0</v>
      </c>
      <c r="Q266" s="37">
        <v>148</v>
      </c>
      <c r="R266" s="37">
        <v>0</v>
      </c>
      <c r="S266" s="37">
        <v>8.6419753086419746</v>
      </c>
      <c r="T266" s="63">
        <v>154</v>
      </c>
    </row>
    <row r="267" spans="1:23" ht="12.6" customHeight="1" x14ac:dyDescent="0.2">
      <c r="A267" s="63"/>
      <c r="B267" s="65"/>
      <c r="C267" s="63"/>
      <c r="D267" s="5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63"/>
    </row>
    <row r="268" spans="1:23" ht="12.6" customHeight="1" x14ac:dyDescent="0.2">
      <c r="A268" s="63">
        <v>155</v>
      </c>
      <c r="B268" s="65"/>
      <c r="C268" s="63"/>
      <c r="D268" s="57" t="s">
        <v>19</v>
      </c>
      <c r="E268" s="37">
        <v>29829</v>
      </c>
      <c r="F268" s="37">
        <v>5113</v>
      </c>
      <c r="G268" s="37">
        <v>4974</v>
      </c>
      <c r="H268" s="37">
        <v>139</v>
      </c>
      <c r="I268" s="37">
        <v>51</v>
      </c>
      <c r="J268" s="37">
        <v>7</v>
      </c>
      <c r="K268" s="37">
        <v>15</v>
      </c>
      <c r="L268" s="37">
        <v>16</v>
      </c>
      <c r="M268" s="37">
        <v>5</v>
      </c>
      <c r="N268" s="37">
        <v>0</v>
      </c>
      <c r="O268" s="37">
        <v>18</v>
      </c>
      <c r="P268" s="37">
        <v>27</v>
      </c>
      <c r="Q268" s="37">
        <v>24716</v>
      </c>
      <c r="R268" s="37">
        <v>0</v>
      </c>
      <c r="S268" s="37">
        <v>17.141037245633445</v>
      </c>
      <c r="T268" s="63">
        <v>155</v>
      </c>
    </row>
    <row r="269" spans="1:23" ht="12.6" customHeight="1" x14ac:dyDescent="0.2">
      <c r="A269" s="63">
        <v>156</v>
      </c>
      <c r="B269" s="65"/>
      <c r="C269" s="63"/>
      <c r="D269" s="57" t="s">
        <v>20</v>
      </c>
      <c r="E269" s="37">
        <v>25823</v>
      </c>
      <c r="F269" s="37">
        <v>6329</v>
      </c>
      <c r="G269" s="37">
        <v>6111</v>
      </c>
      <c r="H269" s="37">
        <v>218</v>
      </c>
      <c r="I269" s="37">
        <v>65</v>
      </c>
      <c r="J269" s="37">
        <v>10</v>
      </c>
      <c r="K269" s="37">
        <v>18</v>
      </c>
      <c r="L269" s="37">
        <v>26</v>
      </c>
      <c r="M269" s="37">
        <v>8</v>
      </c>
      <c r="N269" s="37">
        <v>2</v>
      </c>
      <c r="O269" s="37">
        <v>41</v>
      </c>
      <c r="P269" s="37">
        <v>48</v>
      </c>
      <c r="Q269" s="37">
        <v>19494</v>
      </c>
      <c r="R269" s="37">
        <v>0</v>
      </c>
      <c r="S269" s="37">
        <v>24.509158502110523</v>
      </c>
      <c r="T269" s="63">
        <v>156</v>
      </c>
    </row>
    <row r="270" spans="1:23" ht="12.6" customHeight="1" x14ac:dyDescent="0.2">
      <c r="A270" s="63"/>
      <c r="B270" s="65"/>
      <c r="C270" s="63"/>
      <c r="D270" s="5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63"/>
    </row>
    <row r="271" spans="1:23" ht="12.6" customHeight="1" x14ac:dyDescent="0.2">
      <c r="A271" s="63">
        <v>157</v>
      </c>
      <c r="B271" s="65"/>
      <c r="C271" s="63"/>
      <c r="D271" s="52" t="s">
        <v>87</v>
      </c>
      <c r="E271" s="49">
        <f>SUM(E268:E269)</f>
        <v>55652</v>
      </c>
      <c r="F271" s="49">
        <f t="shared" ref="F271:R271" si="24">SUM(F268:F269)</f>
        <v>11442</v>
      </c>
      <c r="G271" s="49">
        <f t="shared" si="24"/>
        <v>11085</v>
      </c>
      <c r="H271" s="49">
        <f t="shared" si="24"/>
        <v>357</v>
      </c>
      <c r="I271" s="49">
        <f t="shared" si="24"/>
        <v>116</v>
      </c>
      <c r="J271" s="49">
        <f t="shared" si="24"/>
        <v>17</v>
      </c>
      <c r="K271" s="49">
        <f t="shared" si="24"/>
        <v>33</v>
      </c>
      <c r="L271" s="49">
        <f t="shared" si="24"/>
        <v>42</v>
      </c>
      <c r="M271" s="49">
        <f t="shared" si="24"/>
        <v>13</v>
      </c>
      <c r="N271" s="49">
        <f t="shared" si="24"/>
        <v>2</v>
      </c>
      <c r="O271" s="49">
        <f t="shared" si="24"/>
        <v>59</v>
      </c>
      <c r="P271" s="49">
        <f t="shared" si="24"/>
        <v>75</v>
      </c>
      <c r="Q271" s="49">
        <f t="shared" si="24"/>
        <v>44210</v>
      </c>
      <c r="R271" s="49">
        <f t="shared" si="24"/>
        <v>0</v>
      </c>
      <c r="S271" s="47">
        <f>F271/E271*100</f>
        <v>20.559907999712497</v>
      </c>
      <c r="T271" s="63">
        <v>157</v>
      </c>
    </row>
    <row r="272" spans="1:23" ht="12.6" customHeight="1" x14ac:dyDescent="0.2">
      <c r="A272" s="63"/>
      <c r="B272" s="65"/>
      <c r="C272" s="63"/>
      <c r="D272" s="5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63"/>
    </row>
    <row r="273" spans="1:20" ht="12.6" customHeight="1" x14ac:dyDescent="0.2">
      <c r="A273" s="63">
        <v>158</v>
      </c>
      <c r="B273" s="65"/>
      <c r="C273" s="63"/>
      <c r="D273" s="57" t="s">
        <v>23</v>
      </c>
      <c r="E273" s="37">
        <v>139</v>
      </c>
      <c r="F273" s="37">
        <v>24</v>
      </c>
      <c r="G273" s="37">
        <v>23</v>
      </c>
      <c r="H273" s="37">
        <v>1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37">
        <v>0</v>
      </c>
      <c r="O273" s="37">
        <v>0</v>
      </c>
      <c r="P273" s="37">
        <v>1</v>
      </c>
      <c r="Q273" s="37">
        <v>115</v>
      </c>
      <c r="R273" s="37">
        <v>0</v>
      </c>
      <c r="S273" s="37">
        <v>17.266187050359711</v>
      </c>
      <c r="T273" s="63">
        <v>158</v>
      </c>
    </row>
    <row r="274" spans="1:20" ht="12.6" customHeight="1" x14ac:dyDescent="0.2">
      <c r="A274" s="63"/>
      <c r="B274" s="65"/>
      <c r="C274" s="63"/>
      <c r="D274" s="5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63"/>
    </row>
    <row r="275" spans="1:20" ht="12.6" customHeight="1" x14ac:dyDescent="0.2">
      <c r="A275" s="63">
        <v>159</v>
      </c>
      <c r="B275" s="65"/>
      <c r="C275" s="63"/>
      <c r="D275" s="57" t="s">
        <v>24</v>
      </c>
      <c r="E275" s="37">
        <v>43729</v>
      </c>
      <c r="F275" s="37">
        <v>7965</v>
      </c>
      <c r="G275" s="37">
        <v>7423</v>
      </c>
      <c r="H275" s="37">
        <v>542</v>
      </c>
      <c r="I275" s="37">
        <v>153</v>
      </c>
      <c r="J275" s="37">
        <v>14</v>
      </c>
      <c r="K275" s="37">
        <v>78</v>
      </c>
      <c r="L275" s="37">
        <v>40</v>
      </c>
      <c r="M275" s="37">
        <v>39</v>
      </c>
      <c r="N275" s="37">
        <v>1</v>
      </c>
      <c r="O275" s="37">
        <v>110</v>
      </c>
      <c r="P275" s="37">
        <v>107</v>
      </c>
      <c r="Q275" s="37">
        <v>35764</v>
      </c>
      <c r="R275" s="37">
        <v>0</v>
      </c>
      <c r="S275" s="37">
        <v>18.214457225182372</v>
      </c>
      <c r="T275" s="63">
        <v>159</v>
      </c>
    </row>
    <row r="276" spans="1:20" ht="12.6" customHeight="1" x14ac:dyDescent="0.2">
      <c r="A276" s="63">
        <v>160</v>
      </c>
      <c r="B276" s="65"/>
      <c r="C276" s="63"/>
      <c r="D276" s="57" t="s">
        <v>25</v>
      </c>
      <c r="E276" s="37">
        <v>18404</v>
      </c>
      <c r="F276" s="37">
        <v>6327</v>
      </c>
      <c r="G276" s="37">
        <v>5573</v>
      </c>
      <c r="H276" s="37">
        <v>754</v>
      </c>
      <c r="I276" s="37">
        <v>162</v>
      </c>
      <c r="J276" s="37">
        <v>24</v>
      </c>
      <c r="K276" s="37">
        <v>114</v>
      </c>
      <c r="L276" s="37">
        <v>54</v>
      </c>
      <c r="M276" s="37">
        <v>66</v>
      </c>
      <c r="N276" s="37">
        <v>1</v>
      </c>
      <c r="O276" s="37">
        <v>224</v>
      </c>
      <c r="P276" s="37">
        <v>109</v>
      </c>
      <c r="Q276" s="37">
        <v>12077</v>
      </c>
      <c r="R276" s="37">
        <v>0</v>
      </c>
      <c r="S276" s="37">
        <v>34.37839600086938</v>
      </c>
      <c r="T276" s="63">
        <v>160</v>
      </c>
    </row>
    <row r="277" spans="1:20" ht="12.6" customHeight="1" x14ac:dyDescent="0.2">
      <c r="A277" s="63"/>
      <c r="B277" s="65"/>
      <c r="C277" s="63"/>
      <c r="D277" s="5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63"/>
    </row>
    <row r="278" spans="1:20" ht="12.6" customHeight="1" x14ac:dyDescent="0.2">
      <c r="A278" s="63">
        <v>161</v>
      </c>
      <c r="B278" s="65"/>
      <c r="C278" s="63"/>
      <c r="D278" s="52" t="s">
        <v>87</v>
      </c>
      <c r="E278" s="49">
        <f>SUM(E275:E276)</f>
        <v>62133</v>
      </c>
      <c r="F278" s="49">
        <f t="shared" ref="F278:R278" si="25">SUM(F275:F276)</f>
        <v>14292</v>
      </c>
      <c r="G278" s="49">
        <f t="shared" si="25"/>
        <v>12996</v>
      </c>
      <c r="H278" s="49">
        <f t="shared" si="25"/>
        <v>1296</v>
      </c>
      <c r="I278" s="49">
        <f t="shared" si="25"/>
        <v>315</v>
      </c>
      <c r="J278" s="49">
        <f t="shared" si="25"/>
        <v>38</v>
      </c>
      <c r="K278" s="49">
        <f t="shared" si="25"/>
        <v>192</v>
      </c>
      <c r="L278" s="49">
        <f t="shared" si="25"/>
        <v>94</v>
      </c>
      <c r="M278" s="49">
        <f t="shared" si="25"/>
        <v>105</v>
      </c>
      <c r="N278" s="49">
        <f t="shared" si="25"/>
        <v>2</v>
      </c>
      <c r="O278" s="49">
        <f t="shared" si="25"/>
        <v>334</v>
      </c>
      <c r="P278" s="49">
        <f t="shared" si="25"/>
        <v>216</v>
      </c>
      <c r="Q278" s="49">
        <f t="shared" si="25"/>
        <v>47841</v>
      </c>
      <c r="R278" s="49">
        <f t="shared" si="25"/>
        <v>0</v>
      </c>
      <c r="S278" s="47">
        <f>F278/E278*100</f>
        <v>23.002269325479212</v>
      </c>
      <c r="T278" s="63">
        <v>161</v>
      </c>
    </row>
    <row r="279" spans="1:20" ht="12.6" customHeight="1" x14ac:dyDescent="0.2">
      <c r="A279" s="63"/>
      <c r="B279" s="65"/>
      <c r="C279" s="63"/>
      <c r="D279" s="5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63"/>
    </row>
    <row r="280" spans="1:20" ht="12.6" customHeight="1" x14ac:dyDescent="0.2">
      <c r="A280" s="63">
        <v>162</v>
      </c>
      <c r="B280" s="65"/>
      <c r="C280" s="63"/>
      <c r="D280" s="57" t="s">
        <v>27</v>
      </c>
      <c r="E280" s="37">
        <v>391</v>
      </c>
      <c r="F280" s="37">
        <v>185</v>
      </c>
      <c r="G280" s="37">
        <v>169</v>
      </c>
      <c r="H280" s="37">
        <v>16</v>
      </c>
      <c r="I280" s="37">
        <v>3</v>
      </c>
      <c r="J280" s="37">
        <v>1</v>
      </c>
      <c r="K280" s="37">
        <v>3</v>
      </c>
      <c r="L280" s="37">
        <v>3</v>
      </c>
      <c r="M280" s="37">
        <v>0</v>
      </c>
      <c r="N280" s="37">
        <v>0</v>
      </c>
      <c r="O280" s="37">
        <v>5</v>
      </c>
      <c r="P280" s="37">
        <v>1</v>
      </c>
      <c r="Q280" s="37">
        <v>206</v>
      </c>
      <c r="R280" s="37">
        <v>0</v>
      </c>
      <c r="S280" s="37">
        <v>47.314578005115088</v>
      </c>
      <c r="T280" s="63">
        <v>162</v>
      </c>
    </row>
    <row r="281" spans="1:20" ht="12.6" customHeight="1" x14ac:dyDescent="0.2">
      <c r="A281" s="63"/>
      <c r="B281" s="65"/>
      <c r="C281" s="63"/>
      <c r="D281" s="5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63"/>
    </row>
    <row r="282" spans="1:20" ht="12.6" customHeight="1" x14ac:dyDescent="0.2">
      <c r="A282" s="63">
        <v>163</v>
      </c>
      <c r="B282" s="65"/>
      <c r="C282" s="63"/>
      <c r="D282" s="57" t="s">
        <v>28</v>
      </c>
      <c r="E282" s="37">
        <v>5249</v>
      </c>
      <c r="F282" s="37">
        <v>1953</v>
      </c>
      <c r="G282" s="37">
        <v>1768</v>
      </c>
      <c r="H282" s="37">
        <v>185</v>
      </c>
      <c r="I282" s="37">
        <v>66</v>
      </c>
      <c r="J282" s="37">
        <v>17</v>
      </c>
      <c r="K282" s="37">
        <v>41</v>
      </c>
      <c r="L282" s="37">
        <v>13</v>
      </c>
      <c r="M282" s="37">
        <v>14</v>
      </c>
      <c r="N282" s="37">
        <v>0</v>
      </c>
      <c r="O282" s="37">
        <v>15</v>
      </c>
      <c r="P282" s="37">
        <v>19</v>
      </c>
      <c r="Q282" s="37">
        <v>3296</v>
      </c>
      <c r="R282" s="37">
        <v>0</v>
      </c>
      <c r="S282" s="37">
        <v>37.207087064202703</v>
      </c>
      <c r="T282" s="63">
        <v>163</v>
      </c>
    </row>
    <row r="283" spans="1:20" ht="12.6" customHeight="1" x14ac:dyDescent="0.2">
      <c r="A283" s="63">
        <v>164</v>
      </c>
      <c r="B283" s="65"/>
      <c r="C283" s="63"/>
      <c r="D283" s="57" t="s">
        <v>29</v>
      </c>
      <c r="E283" s="37">
        <v>6347</v>
      </c>
      <c r="F283" s="37">
        <v>3865</v>
      </c>
      <c r="G283" s="37">
        <v>3517</v>
      </c>
      <c r="H283" s="37">
        <v>348</v>
      </c>
      <c r="I283" s="37">
        <v>100</v>
      </c>
      <c r="J283" s="37">
        <v>57</v>
      </c>
      <c r="K283" s="37">
        <v>77</v>
      </c>
      <c r="L283" s="37">
        <v>11</v>
      </c>
      <c r="M283" s="37">
        <v>23</v>
      </c>
      <c r="N283" s="37">
        <v>1</v>
      </c>
      <c r="O283" s="37">
        <v>65</v>
      </c>
      <c r="P283" s="37">
        <v>14</v>
      </c>
      <c r="Q283" s="37">
        <v>2482</v>
      </c>
      <c r="R283" s="37">
        <v>0</v>
      </c>
      <c r="S283" s="37">
        <v>60.894910981566099</v>
      </c>
      <c r="T283" s="63">
        <v>164</v>
      </c>
    </row>
    <row r="284" spans="1:20" ht="12.6" customHeight="1" x14ac:dyDescent="0.2">
      <c r="A284" s="63"/>
      <c r="B284" s="65"/>
      <c r="C284" s="63"/>
      <c r="D284" s="5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63"/>
    </row>
    <row r="285" spans="1:20" ht="12.6" customHeight="1" x14ac:dyDescent="0.2">
      <c r="A285" s="63">
        <v>165</v>
      </c>
      <c r="B285" s="65"/>
      <c r="C285" s="63"/>
      <c r="D285" s="52" t="s">
        <v>87</v>
      </c>
      <c r="E285" s="49">
        <f>SUM(E282:E283)</f>
        <v>11596</v>
      </c>
      <c r="F285" s="49">
        <f t="shared" ref="F285:R285" si="26">SUM(F282:F283)</f>
        <v>5818</v>
      </c>
      <c r="G285" s="49">
        <f t="shared" si="26"/>
        <v>5285</v>
      </c>
      <c r="H285" s="49">
        <f t="shared" si="26"/>
        <v>533</v>
      </c>
      <c r="I285" s="49">
        <f t="shared" si="26"/>
        <v>166</v>
      </c>
      <c r="J285" s="49">
        <f t="shared" si="26"/>
        <v>74</v>
      </c>
      <c r="K285" s="49">
        <f t="shared" si="26"/>
        <v>118</v>
      </c>
      <c r="L285" s="49">
        <f t="shared" si="26"/>
        <v>24</v>
      </c>
      <c r="M285" s="49">
        <f t="shared" si="26"/>
        <v>37</v>
      </c>
      <c r="N285" s="49">
        <f t="shared" si="26"/>
        <v>1</v>
      </c>
      <c r="O285" s="49">
        <f t="shared" si="26"/>
        <v>80</v>
      </c>
      <c r="P285" s="49">
        <f t="shared" si="26"/>
        <v>33</v>
      </c>
      <c r="Q285" s="49">
        <f t="shared" si="26"/>
        <v>5778</v>
      </c>
      <c r="R285" s="49">
        <f t="shared" si="26"/>
        <v>0</v>
      </c>
      <c r="S285" s="47">
        <f>F285/E285*100</f>
        <v>50.172473266643671</v>
      </c>
      <c r="T285" s="63">
        <v>165</v>
      </c>
    </row>
    <row r="286" spans="1:20" ht="12.6" customHeight="1" x14ac:dyDescent="0.2">
      <c r="A286" s="63"/>
      <c r="B286" s="65"/>
      <c r="C286" s="63"/>
      <c r="D286" s="5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63"/>
    </row>
    <row r="287" spans="1:20" ht="12.6" customHeight="1" x14ac:dyDescent="0.2">
      <c r="A287" s="63">
        <v>166</v>
      </c>
      <c r="B287" s="65"/>
      <c r="C287" s="63"/>
      <c r="D287" s="57" t="s">
        <v>51</v>
      </c>
      <c r="E287" s="37">
        <v>334</v>
      </c>
      <c r="F287" s="37">
        <v>250</v>
      </c>
      <c r="G287" s="37">
        <v>226</v>
      </c>
      <c r="H287" s="37">
        <v>24</v>
      </c>
      <c r="I287" s="37">
        <v>5</v>
      </c>
      <c r="J287" s="37">
        <v>9</v>
      </c>
      <c r="K287" s="37">
        <v>4</v>
      </c>
      <c r="L287" s="37">
        <v>2</v>
      </c>
      <c r="M287" s="37">
        <v>0</v>
      </c>
      <c r="N287" s="37">
        <v>0</v>
      </c>
      <c r="O287" s="37">
        <v>2</v>
      </c>
      <c r="P287" s="37">
        <v>2</v>
      </c>
      <c r="Q287" s="37">
        <v>84</v>
      </c>
      <c r="R287" s="37">
        <v>0</v>
      </c>
      <c r="S287" s="37">
        <v>74.850299401197603</v>
      </c>
      <c r="T287" s="63">
        <v>166</v>
      </c>
    </row>
    <row r="288" spans="1:20" ht="12.6" customHeight="1" x14ac:dyDescent="0.2">
      <c r="A288" s="63">
        <v>167</v>
      </c>
      <c r="B288" s="65"/>
      <c r="C288" s="63"/>
      <c r="D288" s="57" t="s">
        <v>52</v>
      </c>
      <c r="E288" s="37">
        <v>631</v>
      </c>
      <c r="F288" s="37">
        <v>534</v>
      </c>
      <c r="G288" s="37">
        <v>506</v>
      </c>
      <c r="H288" s="37">
        <v>28</v>
      </c>
      <c r="I288" s="37">
        <v>12</v>
      </c>
      <c r="J288" s="37">
        <v>9</v>
      </c>
      <c r="K288" s="37">
        <v>3</v>
      </c>
      <c r="L288" s="37">
        <v>2</v>
      </c>
      <c r="M288" s="37">
        <v>0</v>
      </c>
      <c r="N288" s="37">
        <v>0</v>
      </c>
      <c r="O288" s="37">
        <v>1</v>
      </c>
      <c r="P288" s="37">
        <v>1</v>
      </c>
      <c r="Q288" s="37">
        <v>97</v>
      </c>
      <c r="R288" s="37">
        <v>0</v>
      </c>
      <c r="S288" s="37">
        <v>84.62757527733757</v>
      </c>
      <c r="T288" s="63">
        <v>167</v>
      </c>
    </row>
    <row r="289" spans="1:20" ht="12.6" customHeight="1" x14ac:dyDescent="0.2">
      <c r="A289" s="63">
        <v>168</v>
      </c>
      <c r="B289" s="65"/>
      <c r="C289" s="63"/>
      <c r="D289" s="57" t="s">
        <v>53</v>
      </c>
      <c r="E289" s="37">
        <v>44</v>
      </c>
      <c r="F289" s="37">
        <v>35</v>
      </c>
      <c r="G289" s="37">
        <v>34</v>
      </c>
      <c r="H289" s="37">
        <v>1</v>
      </c>
      <c r="I289" s="37">
        <v>0</v>
      </c>
      <c r="J289" s="37">
        <v>0</v>
      </c>
      <c r="K289" s="37">
        <v>0</v>
      </c>
      <c r="L289" s="37">
        <v>0</v>
      </c>
      <c r="M289" s="37">
        <v>1</v>
      </c>
      <c r="N289" s="37">
        <v>0</v>
      </c>
      <c r="O289" s="37">
        <v>0</v>
      </c>
      <c r="P289" s="37">
        <v>0</v>
      </c>
      <c r="Q289" s="37">
        <v>9</v>
      </c>
      <c r="R289" s="37">
        <v>0</v>
      </c>
      <c r="S289" s="37">
        <v>79.545454545454547</v>
      </c>
      <c r="T289" s="63">
        <v>168</v>
      </c>
    </row>
    <row r="290" spans="1:20" ht="12.6" customHeight="1" x14ac:dyDescent="0.2">
      <c r="A290" s="63"/>
      <c r="B290" s="65"/>
      <c r="C290" s="63"/>
      <c r="D290" s="6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63"/>
    </row>
    <row r="291" spans="1:20" ht="12.6" customHeight="1" x14ac:dyDescent="0.2">
      <c r="A291" s="63">
        <v>169</v>
      </c>
      <c r="B291" s="67" t="s">
        <v>60</v>
      </c>
      <c r="C291" s="40"/>
      <c r="D291" s="64"/>
      <c r="E291" s="44">
        <v>17254</v>
      </c>
      <c r="F291" s="44">
        <v>9777</v>
      </c>
      <c r="G291" s="44">
        <v>9427</v>
      </c>
      <c r="H291" s="44">
        <v>350</v>
      </c>
      <c r="I291" s="44">
        <v>108</v>
      </c>
      <c r="J291" s="44">
        <v>22</v>
      </c>
      <c r="K291" s="44">
        <v>102</v>
      </c>
      <c r="L291" s="44">
        <v>61</v>
      </c>
      <c r="M291" s="44">
        <v>12</v>
      </c>
      <c r="N291" s="44">
        <v>0</v>
      </c>
      <c r="O291" s="44">
        <v>30</v>
      </c>
      <c r="P291" s="44">
        <v>15</v>
      </c>
      <c r="Q291" s="44">
        <v>7477</v>
      </c>
      <c r="R291" s="44">
        <v>0</v>
      </c>
      <c r="S291" s="37">
        <v>56.665121131331865</v>
      </c>
      <c r="T291" s="63">
        <v>169</v>
      </c>
    </row>
    <row r="292" spans="1:20" ht="12" customHeight="1" x14ac:dyDescent="0.2">
      <c r="A292" s="63"/>
      <c r="B292" s="65"/>
      <c r="C292" s="63"/>
      <c r="D292" s="51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63"/>
    </row>
    <row r="293" spans="1:20" ht="12.6" customHeight="1" x14ac:dyDescent="0.2">
      <c r="A293" s="63">
        <v>170</v>
      </c>
      <c r="B293" s="65"/>
      <c r="C293" s="63"/>
      <c r="D293" s="57" t="s">
        <v>16</v>
      </c>
      <c r="E293" s="37">
        <v>2674</v>
      </c>
      <c r="F293" s="37">
        <v>1542</v>
      </c>
      <c r="G293" s="37">
        <v>1519</v>
      </c>
      <c r="H293" s="37">
        <v>23</v>
      </c>
      <c r="I293" s="37">
        <v>9</v>
      </c>
      <c r="J293" s="37">
        <v>0</v>
      </c>
      <c r="K293" s="37">
        <v>7</v>
      </c>
      <c r="L293" s="37">
        <v>6</v>
      </c>
      <c r="M293" s="37">
        <v>0</v>
      </c>
      <c r="N293" s="37">
        <v>0</v>
      </c>
      <c r="O293" s="37">
        <v>0</v>
      </c>
      <c r="P293" s="37">
        <v>1</v>
      </c>
      <c r="Q293" s="37">
        <v>1132</v>
      </c>
      <c r="R293" s="37">
        <v>0</v>
      </c>
      <c r="S293" s="37">
        <v>57.666417352281229</v>
      </c>
      <c r="T293" s="63">
        <v>170</v>
      </c>
    </row>
    <row r="294" spans="1:20" ht="12.6" customHeight="1" x14ac:dyDescent="0.2">
      <c r="A294" s="63">
        <v>171</v>
      </c>
      <c r="B294" s="65"/>
      <c r="C294" s="63"/>
      <c r="D294" s="57" t="s">
        <v>17</v>
      </c>
      <c r="E294" s="37">
        <v>6</v>
      </c>
      <c r="F294" s="37">
        <v>3</v>
      </c>
      <c r="G294" s="37">
        <v>3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37">
        <v>0</v>
      </c>
      <c r="O294" s="37">
        <v>0</v>
      </c>
      <c r="P294" s="37">
        <v>0</v>
      </c>
      <c r="Q294" s="37">
        <v>3</v>
      </c>
      <c r="R294" s="37">
        <v>0</v>
      </c>
      <c r="S294" s="37">
        <v>50</v>
      </c>
      <c r="T294" s="63">
        <v>171</v>
      </c>
    </row>
    <row r="295" spans="1:20" ht="12.6" customHeight="1" x14ac:dyDescent="0.2">
      <c r="A295" s="63">
        <v>172</v>
      </c>
      <c r="B295" s="65"/>
      <c r="C295" s="63"/>
      <c r="D295" s="57" t="s">
        <v>18</v>
      </c>
      <c r="E295" s="37">
        <v>20</v>
      </c>
      <c r="F295" s="37">
        <v>4</v>
      </c>
      <c r="G295" s="37">
        <v>4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  <c r="N295" s="37">
        <v>0</v>
      </c>
      <c r="O295" s="37">
        <v>0</v>
      </c>
      <c r="P295" s="37">
        <v>0</v>
      </c>
      <c r="Q295" s="37">
        <v>16</v>
      </c>
      <c r="R295" s="37">
        <v>0</v>
      </c>
      <c r="S295" s="37">
        <v>20</v>
      </c>
      <c r="T295" s="63">
        <v>172</v>
      </c>
    </row>
    <row r="296" spans="1:20" ht="12" customHeight="1" x14ac:dyDescent="0.2">
      <c r="A296" s="63"/>
      <c r="B296" s="65"/>
      <c r="C296" s="63"/>
      <c r="D296" s="5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63"/>
    </row>
    <row r="297" spans="1:20" ht="12.6" customHeight="1" x14ac:dyDescent="0.2">
      <c r="A297" s="63">
        <v>173</v>
      </c>
      <c r="B297" s="65"/>
      <c r="C297" s="63"/>
      <c r="D297" s="57" t="s">
        <v>19</v>
      </c>
      <c r="E297" s="37">
        <v>3340</v>
      </c>
      <c r="F297" s="37">
        <v>1526</v>
      </c>
      <c r="G297" s="37">
        <v>1494</v>
      </c>
      <c r="H297" s="37">
        <v>32</v>
      </c>
      <c r="I297" s="37">
        <v>11</v>
      </c>
      <c r="J297" s="37">
        <v>4</v>
      </c>
      <c r="K297" s="37">
        <v>5</v>
      </c>
      <c r="L297" s="37">
        <v>8</v>
      </c>
      <c r="M297" s="37">
        <v>1</v>
      </c>
      <c r="N297" s="37">
        <v>0</v>
      </c>
      <c r="O297" s="37">
        <v>0</v>
      </c>
      <c r="P297" s="37">
        <v>3</v>
      </c>
      <c r="Q297" s="37">
        <v>1814</v>
      </c>
      <c r="R297" s="37">
        <v>0</v>
      </c>
      <c r="S297" s="37">
        <v>45.688622754491021</v>
      </c>
      <c r="T297" s="63">
        <v>173</v>
      </c>
    </row>
    <row r="298" spans="1:20" ht="12.6" customHeight="1" x14ac:dyDescent="0.2">
      <c r="A298" s="63">
        <v>174</v>
      </c>
      <c r="B298" s="65"/>
      <c r="C298" s="63"/>
      <c r="D298" s="57" t="s">
        <v>20</v>
      </c>
      <c r="E298" s="37">
        <v>3257</v>
      </c>
      <c r="F298" s="37">
        <v>1955</v>
      </c>
      <c r="G298" s="37">
        <v>1895</v>
      </c>
      <c r="H298" s="37">
        <v>60</v>
      </c>
      <c r="I298" s="37">
        <v>23</v>
      </c>
      <c r="J298" s="37">
        <v>5</v>
      </c>
      <c r="K298" s="37">
        <v>14</v>
      </c>
      <c r="L298" s="37">
        <v>10</v>
      </c>
      <c r="M298" s="37">
        <v>2</v>
      </c>
      <c r="N298" s="37">
        <v>0</v>
      </c>
      <c r="O298" s="37">
        <v>4</v>
      </c>
      <c r="P298" s="37">
        <v>2</v>
      </c>
      <c r="Q298" s="37">
        <v>1302</v>
      </c>
      <c r="R298" s="37">
        <v>0</v>
      </c>
      <c r="S298" s="37">
        <v>60.024562480810559</v>
      </c>
      <c r="T298" s="63">
        <v>174</v>
      </c>
    </row>
    <row r="299" spans="1:20" ht="12" customHeight="1" x14ac:dyDescent="0.2">
      <c r="A299" s="63"/>
      <c r="B299" s="65"/>
      <c r="C299" s="63"/>
      <c r="D299" s="5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63"/>
    </row>
    <row r="300" spans="1:20" ht="12.6" customHeight="1" x14ac:dyDescent="0.2">
      <c r="A300" s="63">
        <v>175</v>
      </c>
      <c r="B300" s="65"/>
      <c r="C300" s="63"/>
      <c r="D300" s="52" t="s">
        <v>87</v>
      </c>
      <c r="E300" s="49">
        <f>SUM(E297:E298)</f>
        <v>6597</v>
      </c>
      <c r="F300" s="49">
        <f t="shared" ref="F300:R300" si="27">SUM(F297:F298)</f>
        <v>3481</v>
      </c>
      <c r="G300" s="49">
        <f t="shared" si="27"/>
        <v>3389</v>
      </c>
      <c r="H300" s="49">
        <f t="shared" si="27"/>
        <v>92</v>
      </c>
      <c r="I300" s="49">
        <f t="shared" si="27"/>
        <v>34</v>
      </c>
      <c r="J300" s="49">
        <f t="shared" si="27"/>
        <v>9</v>
      </c>
      <c r="K300" s="49">
        <f t="shared" si="27"/>
        <v>19</v>
      </c>
      <c r="L300" s="49">
        <f t="shared" si="27"/>
        <v>18</v>
      </c>
      <c r="M300" s="49">
        <f t="shared" si="27"/>
        <v>3</v>
      </c>
      <c r="N300" s="49">
        <f t="shared" si="27"/>
        <v>0</v>
      </c>
      <c r="O300" s="49">
        <f t="shared" si="27"/>
        <v>4</v>
      </c>
      <c r="P300" s="49">
        <f t="shared" si="27"/>
        <v>5</v>
      </c>
      <c r="Q300" s="49">
        <f t="shared" si="27"/>
        <v>3116</v>
      </c>
      <c r="R300" s="49">
        <f t="shared" si="27"/>
        <v>0</v>
      </c>
      <c r="S300" s="47">
        <f>F300/E300*100</f>
        <v>52.76640897377596</v>
      </c>
      <c r="T300" s="63">
        <v>175</v>
      </c>
    </row>
    <row r="301" spans="1:20" ht="12" customHeight="1" x14ac:dyDescent="0.2">
      <c r="A301" s="63"/>
      <c r="B301" s="65"/>
      <c r="C301" s="63"/>
      <c r="D301" s="5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63"/>
    </row>
    <row r="302" spans="1:20" ht="12.6" customHeight="1" x14ac:dyDescent="0.2">
      <c r="A302" s="63">
        <v>176</v>
      </c>
      <c r="B302" s="65"/>
      <c r="C302" s="63"/>
      <c r="D302" s="57" t="s">
        <v>23</v>
      </c>
      <c r="E302" s="37">
        <v>16</v>
      </c>
      <c r="F302" s="37">
        <v>5</v>
      </c>
      <c r="G302" s="37">
        <v>4</v>
      </c>
      <c r="H302" s="37">
        <v>1</v>
      </c>
      <c r="I302" s="37">
        <v>0</v>
      </c>
      <c r="J302" s="37">
        <v>0</v>
      </c>
      <c r="K302" s="37">
        <v>1</v>
      </c>
      <c r="L302" s="37">
        <v>0</v>
      </c>
      <c r="M302" s="37">
        <v>0</v>
      </c>
      <c r="N302" s="37">
        <v>0</v>
      </c>
      <c r="O302" s="37">
        <v>0</v>
      </c>
      <c r="P302" s="37">
        <v>0</v>
      </c>
      <c r="Q302" s="37">
        <v>11</v>
      </c>
      <c r="R302" s="37">
        <v>0</v>
      </c>
      <c r="S302" s="37">
        <v>31.25</v>
      </c>
      <c r="T302" s="63">
        <v>176</v>
      </c>
    </row>
    <row r="303" spans="1:20" ht="12" customHeight="1" x14ac:dyDescent="0.2">
      <c r="A303" s="63"/>
      <c r="B303" s="65"/>
      <c r="C303" s="63"/>
      <c r="D303" s="5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63"/>
    </row>
    <row r="304" spans="1:20" ht="12.6" customHeight="1" x14ac:dyDescent="0.2">
      <c r="A304" s="63">
        <v>177</v>
      </c>
      <c r="B304" s="65"/>
      <c r="C304" s="63"/>
      <c r="D304" s="57" t="s">
        <v>24</v>
      </c>
      <c r="E304" s="37">
        <v>4874</v>
      </c>
      <c r="F304" s="37">
        <v>2577</v>
      </c>
      <c r="G304" s="37">
        <v>2466</v>
      </c>
      <c r="H304" s="37">
        <v>111</v>
      </c>
      <c r="I304" s="37">
        <v>33</v>
      </c>
      <c r="J304" s="37">
        <v>7</v>
      </c>
      <c r="K304" s="37">
        <v>37</v>
      </c>
      <c r="L304" s="37">
        <v>16</v>
      </c>
      <c r="M304" s="37">
        <v>3</v>
      </c>
      <c r="N304" s="37">
        <v>0</v>
      </c>
      <c r="O304" s="37">
        <v>9</v>
      </c>
      <c r="P304" s="37">
        <v>6</v>
      </c>
      <c r="Q304" s="37">
        <v>2297</v>
      </c>
      <c r="R304" s="37">
        <v>0</v>
      </c>
      <c r="S304" s="37">
        <v>52.872384078785394</v>
      </c>
      <c r="T304" s="63">
        <v>177</v>
      </c>
    </row>
    <row r="305" spans="1:20" ht="12.6" customHeight="1" x14ac:dyDescent="0.2">
      <c r="A305" s="63">
        <v>178</v>
      </c>
      <c r="B305" s="65"/>
      <c r="C305" s="63"/>
      <c r="D305" s="57" t="s">
        <v>25</v>
      </c>
      <c r="E305" s="37">
        <v>2060</v>
      </c>
      <c r="F305" s="37">
        <v>1440</v>
      </c>
      <c r="G305" s="37">
        <v>1364</v>
      </c>
      <c r="H305" s="37">
        <v>76</v>
      </c>
      <c r="I305" s="37">
        <v>16</v>
      </c>
      <c r="J305" s="37">
        <v>2</v>
      </c>
      <c r="K305" s="37">
        <v>22</v>
      </c>
      <c r="L305" s="37">
        <v>14</v>
      </c>
      <c r="M305" s="37">
        <v>4</v>
      </c>
      <c r="N305" s="37">
        <v>0</v>
      </c>
      <c r="O305" s="37">
        <v>15</v>
      </c>
      <c r="P305" s="37">
        <v>3</v>
      </c>
      <c r="Q305" s="37">
        <v>620</v>
      </c>
      <c r="R305" s="37">
        <v>0</v>
      </c>
      <c r="S305" s="37">
        <v>69.902912621359221</v>
      </c>
      <c r="T305" s="63">
        <v>178</v>
      </c>
    </row>
    <row r="306" spans="1:20" ht="12" customHeight="1" x14ac:dyDescent="0.2">
      <c r="A306" s="63"/>
      <c r="B306" s="65"/>
      <c r="C306" s="63"/>
      <c r="D306" s="5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63"/>
    </row>
    <row r="307" spans="1:20" ht="12.6" customHeight="1" x14ac:dyDescent="0.2">
      <c r="A307" s="63">
        <v>179</v>
      </c>
      <c r="B307" s="65"/>
      <c r="C307" s="63"/>
      <c r="D307" s="52" t="s">
        <v>87</v>
      </c>
      <c r="E307" s="49">
        <f>SUM(E304:E305)</f>
        <v>6934</v>
      </c>
      <c r="F307" s="49">
        <f t="shared" ref="F307:R307" si="28">SUM(F304:F305)</f>
        <v>4017</v>
      </c>
      <c r="G307" s="49">
        <f t="shared" si="28"/>
        <v>3830</v>
      </c>
      <c r="H307" s="49">
        <f t="shared" si="28"/>
        <v>187</v>
      </c>
      <c r="I307" s="49">
        <f t="shared" si="28"/>
        <v>49</v>
      </c>
      <c r="J307" s="49">
        <f t="shared" si="28"/>
        <v>9</v>
      </c>
      <c r="K307" s="49">
        <f t="shared" si="28"/>
        <v>59</v>
      </c>
      <c r="L307" s="49">
        <f t="shared" si="28"/>
        <v>30</v>
      </c>
      <c r="M307" s="49">
        <f t="shared" si="28"/>
        <v>7</v>
      </c>
      <c r="N307" s="49">
        <f t="shared" si="28"/>
        <v>0</v>
      </c>
      <c r="O307" s="49">
        <f t="shared" si="28"/>
        <v>24</v>
      </c>
      <c r="P307" s="49">
        <f t="shared" si="28"/>
        <v>9</v>
      </c>
      <c r="Q307" s="49">
        <f t="shared" si="28"/>
        <v>2917</v>
      </c>
      <c r="R307" s="49">
        <f t="shared" si="28"/>
        <v>0</v>
      </c>
      <c r="S307" s="47">
        <f>F307/E307*100</f>
        <v>57.931929622151713</v>
      </c>
      <c r="T307" s="63">
        <v>179</v>
      </c>
    </row>
    <row r="308" spans="1:20" ht="12" customHeight="1" x14ac:dyDescent="0.2">
      <c r="A308" s="63"/>
      <c r="B308" s="65"/>
      <c r="C308" s="63"/>
      <c r="D308" s="5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63"/>
    </row>
    <row r="309" spans="1:20" ht="12.6" customHeight="1" x14ac:dyDescent="0.2">
      <c r="A309" s="63">
        <v>180</v>
      </c>
      <c r="B309" s="65"/>
      <c r="C309" s="63"/>
      <c r="D309" s="57" t="s">
        <v>27</v>
      </c>
      <c r="E309" s="37">
        <v>22</v>
      </c>
      <c r="F309" s="37">
        <v>14</v>
      </c>
      <c r="G309" s="37">
        <v>13</v>
      </c>
      <c r="H309" s="37">
        <v>1</v>
      </c>
      <c r="I309" s="37">
        <v>0</v>
      </c>
      <c r="J309" s="37">
        <v>0</v>
      </c>
      <c r="K309" s="37">
        <v>1</v>
      </c>
      <c r="L309" s="37">
        <v>0</v>
      </c>
      <c r="M309" s="37">
        <v>0</v>
      </c>
      <c r="N309" s="37">
        <v>0</v>
      </c>
      <c r="O309" s="37">
        <v>0</v>
      </c>
      <c r="P309" s="37">
        <v>0</v>
      </c>
      <c r="Q309" s="37">
        <v>8</v>
      </c>
      <c r="R309" s="37">
        <v>0</v>
      </c>
      <c r="S309" s="37">
        <v>63.636363636363633</v>
      </c>
      <c r="T309" s="63">
        <v>180</v>
      </c>
    </row>
    <row r="310" spans="1:20" ht="12" customHeight="1" x14ac:dyDescent="0.2">
      <c r="A310" s="63"/>
      <c r="B310" s="65"/>
      <c r="C310" s="63"/>
      <c r="D310" s="5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63"/>
    </row>
    <row r="311" spans="1:20" ht="12.6" customHeight="1" x14ac:dyDescent="0.2">
      <c r="A311" s="63">
        <v>181</v>
      </c>
      <c r="B311" s="65"/>
      <c r="C311" s="63"/>
      <c r="D311" s="57" t="s">
        <v>28</v>
      </c>
      <c r="E311" s="37">
        <v>400</v>
      </c>
      <c r="F311" s="37">
        <v>252</v>
      </c>
      <c r="G311" s="37">
        <v>238</v>
      </c>
      <c r="H311" s="37">
        <v>14</v>
      </c>
      <c r="I311" s="37">
        <v>5</v>
      </c>
      <c r="J311" s="37">
        <v>0</v>
      </c>
      <c r="K311" s="37">
        <v>4</v>
      </c>
      <c r="L311" s="37">
        <v>3</v>
      </c>
      <c r="M311" s="37">
        <v>2</v>
      </c>
      <c r="N311" s="37">
        <v>0</v>
      </c>
      <c r="O311" s="37">
        <v>0</v>
      </c>
      <c r="P311" s="37">
        <v>0</v>
      </c>
      <c r="Q311" s="37">
        <v>148</v>
      </c>
      <c r="R311" s="37">
        <v>0</v>
      </c>
      <c r="S311" s="37">
        <v>63</v>
      </c>
      <c r="T311" s="63">
        <v>181</v>
      </c>
    </row>
    <row r="312" spans="1:20" ht="12.6" customHeight="1" x14ac:dyDescent="0.2">
      <c r="A312" s="63">
        <v>182</v>
      </c>
      <c r="B312" s="65"/>
      <c r="C312" s="63"/>
      <c r="D312" s="57" t="s">
        <v>29</v>
      </c>
      <c r="E312" s="37">
        <v>514</v>
      </c>
      <c r="F312" s="37">
        <v>396</v>
      </c>
      <c r="G312" s="37">
        <v>368</v>
      </c>
      <c r="H312" s="37">
        <v>28</v>
      </c>
      <c r="I312" s="37">
        <v>11</v>
      </c>
      <c r="J312" s="37">
        <v>3</v>
      </c>
      <c r="K312" s="37">
        <v>8</v>
      </c>
      <c r="L312" s="37">
        <v>4</v>
      </c>
      <c r="M312" s="37">
        <v>0</v>
      </c>
      <c r="N312" s="37">
        <v>0</v>
      </c>
      <c r="O312" s="37">
        <v>2</v>
      </c>
      <c r="P312" s="37">
        <v>0</v>
      </c>
      <c r="Q312" s="37">
        <v>118</v>
      </c>
      <c r="R312" s="37">
        <v>0</v>
      </c>
      <c r="S312" s="37">
        <v>77.042801556420244</v>
      </c>
      <c r="T312" s="63">
        <v>182</v>
      </c>
    </row>
    <row r="313" spans="1:20" ht="12" customHeight="1" x14ac:dyDescent="0.2">
      <c r="A313" s="63"/>
      <c r="B313" s="65"/>
      <c r="C313" s="63"/>
      <c r="D313" s="5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63"/>
    </row>
    <row r="314" spans="1:20" ht="12.75" customHeight="1" x14ac:dyDescent="0.2">
      <c r="A314" s="63">
        <v>183</v>
      </c>
      <c r="B314" s="65"/>
      <c r="C314" s="63"/>
      <c r="D314" s="52" t="s">
        <v>87</v>
      </c>
      <c r="E314" s="49">
        <f>SUM(E311:E312)</f>
        <v>914</v>
      </c>
      <c r="F314" s="49">
        <f t="shared" ref="F314:R314" si="29">SUM(F311:F312)</f>
        <v>648</v>
      </c>
      <c r="G314" s="49">
        <f t="shared" si="29"/>
        <v>606</v>
      </c>
      <c r="H314" s="49">
        <f t="shared" si="29"/>
        <v>42</v>
      </c>
      <c r="I314" s="49">
        <f t="shared" si="29"/>
        <v>16</v>
      </c>
      <c r="J314" s="49">
        <f t="shared" si="29"/>
        <v>3</v>
      </c>
      <c r="K314" s="49">
        <f t="shared" si="29"/>
        <v>12</v>
      </c>
      <c r="L314" s="49">
        <f t="shared" si="29"/>
        <v>7</v>
      </c>
      <c r="M314" s="49">
        <f t="shared" si="29"/>
        <v>2</v>
      </c>
      <c r="N314" s="49">
        <f t="shared" si="29"/>
        <v>0</v>
      </c>
      <c r="O314" s="49">
        <f t="shared" si="29"/>
        <v>2</v>
      </c>
      <c r="P314" s="49">
        <f t="shared" si="29"/>
        <v>0</v>
      </c>
      <c r="Q314" s="49">
        <f t="shared" si="29"/>
        <v>266</v>
      </c>
      <c r="R314" s="49">
        <f t="shared" si="29"/>
        <v>0</v>
      </c>
      <c r="S314" s="47">
        <f>F314/E314*100</f>
        <v>70.897155361050324</v>
      </c>
      <c r="T314" s="63">
        <v>183</v>
      </c>
    </row>
    <row r="315" spans="1:20" ht="12" customHeight="1" x14ac:dyDescent="0.2">
      <c r="A315" s="63"/>
      <c r="B315" s="65"/>
      <c r="C315" s="63"/>
      <c r="D315" s="5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63"/>
    </row>
    <row r="316" spans="1:20" ht="12.6" customHeight="1" x14ac:dyDescent="0.2">
      <c r="A316" s="63">
        <v>184</v>
      </c>
      <c r="B316" s="65"/>
      <c r="C316" s="63"/>
      <c r="D316" s="57" t="s">
        <v>51</v>
      </c>
      <c r="E316" s="37">
        <v>22</v>
      </c>
      <c r="F316" s="37">
        <v>21</v>
      </c>
      <c r="G316" s="37">
        <v>18</v>
      </c>
      <c r="H316" s="37">
        <v>3</v>
      </c>
      <c r="I316" s="37">
        <v>0</v>
      </c>
      <c r="J316" s="37">
        <v>1</v>
      </c>
      <c r="K316" s="37">
        <v>2</v>
      </c>
      <c r="L316" s="37">
        <v>0</v>
      </c>
      <c r="M316" s="37">
        <v>0</v>
      </c>
      <c r="N316" s="37">
        <v>0</v>
      </c>
      <c r="O316" s="37">
        <v>0</v>
      </c>
      <c r="P316" s="37">
        <v>0</v>
      </c>
      <c r="Q316" s="37">
        <v>1</v>
      </c>
      <c r="R316" s="37">
        <v>0</v>
      </c>
      <c r="S316" s="37">
        <v>95.454545454545453</v>
      </c>
      <c r="T316" s="63">
        <v>184</v>
      </c>
    </row>
    <row r="317" spans="1:20" ht="12.6" customHeight="1" x14ac:dyDescent="0.2">
      <c r="A317" s="63">
        <v>185</v>
      </c>
      <c r="B317" s="65"/>
      <c r="C317" s="63"/>
      <c r="D317" s="57" t="s">
        <v>52</v>
      </c>
      <c r="E317" s="37">
        <v>43</v>
      </c>
      <c r="F317" s="37">
        <v>38</v>
      </c>
      <c r="G317" s="37">
        <v>37</v>
      </c>
      <c r="H317" s="37">
        <v>1</v>
      </c>
      <c r="I317" s="37">
        <v>0</v>
      </c>
      <c r="J317" s="37">
        <v>0</v>
      </c>
      <c r="K317" s="37">
        <v>1</v>
      </c>
      <c r="L317" s="37">
        <v>0</v>
      </c>
      <c r="M317" s="37">
        <v>0</v>
      </c>
      <c r="N317" s="37">
        <v>0</v>
      </c>
      <c r="O317" s="37">
        <v>0</v>
      </c>
      <c r="P317" s="37">
        <v>0</v>
      </c>
      <c r="Q317" s="37">
        <v>5</v>
      </c>
      <c r="R317" s="37">
        <v>0</v>
      </c>
      <c r="S317" s="37">
        <v>88.372093023255815</v>
      </c>
      <c r="T317" s="63">
        <v>185</v>
      </c>
    </row>
    <row r="318" spans="1:20" ht="12.6" customHeight="1" x14ac:dyDescent="0.2">
      <c r="A318" s="63">
        <v>186</v>
      </c>
      <c r="B318" s="65"/>
      <c r="C318" s="63"/>
      <c r="D318" s="57" t="s">
        <v>53</v>
      </c>
      <c r="E318" s="37">
        <v>4</v>
      </c>
      <c r="F318" s="37">
        <v>4</v>
      </c>
      <c r="G318" s="37">
        <v>4</v>
      </c>
      <c r="H318" s="37">
        <v>0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100</v>
      </c>
      <c r="T318" s="63">
        <v>186</v>
      </c>
    </row>
    <row r="319" spans="1:20" ht="12" customHeight="1" x14ac:dyDescent="0.2">
      <c r="A319" s="63"/>
      <c r="B319" s="65"/>
      <c r="C319" s="63"/>
      <c r="D319" s="5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63"/>
    </row>
    <row r="320" spans="1:20" ht="12.6" customHeight="1" x14ac:dyDescent="0.2">
      <c r="A320" s="63">
        <v>187</v>
      </c>
      <c r="B320" s="65"/>
      <c r="C320" s="63"/>
      <c r="D320" s="57" t="s">
        <v>34</v>
      </c>
      <c r="E320" s="37">
        <v>2</v>
      </c>
      <c r="F320" s="37">
        <v>0</v>
      </c>
      <c r="G320" s="37">
        <v>0</v>
      </c>
      <c r="H320" s="37">
        <v>0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  <c r="N320" s="37">
        <v>0</v>
      </c>
      <c r="O320" s="37">
        <v>0</v>
      </c>
      <c r="P320" s="37">
        <v>0</v>
      </c>
      <c r="Q320" s="37">
        <v>2</v>
      </c>
      <c r="R320" s="37">
        <v>0</v>
      </c>
      <c r="S320" s="37">
        <v>0</v>
      </c>
      <c r="T320" s="63">
        <v>187</v>
      </c>
    </row>
    <row r="321" spans="1:20" ht="12" customHeight="1" x14ac:dyDescent="0.2">
      <c r="A321" s="63"/>
      <c r="B321" s="65"/>
      <c r="C321" s="63"/>
      <c r="D321" s="5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63"/>
    </row>
    <row r="322" spans="1:20" ht="12.6" customHeight="1" x14ac:dyDescent="0.2">
      <c r="A322" s="63">
        <v>188</v>
      </c>
      <c r="B322" s="65"/>
      <c r="C322" s="56" t="s">
        <v>35</v>
      </c>
      <c r="D322" s="64"/>
      <c r="E322" s="44">
        <v>8917</v>
      </c>
      <c r="F322" s="44">
        <v>6517</v>
      </c>
      <c r="G322" s="44">
        <v>6247</v>
      </c>
      <c r="H322" s="44">
        <v>270</v>
      </c>
      <c r="I322" s="44">
        <v>77</v>
      </c>
      <c r="J322" s="44">
        <v>19</v>
      </c>
      <c r="K322" s="44">
        <v>90</v>
      </c>
      <c r="L322" s="44">
        <v>46</v>
      </c>
      <c r="M322" s="44">
        <v>9</v>
      </c>
      <c r="N322" s="44">
        <v>0</v>
      </c>
      <c r="O322" s="44">
        <v>19</v>
      </c>
      <c r="P322" s="44">
        <v>10</v>
      </c>
      <c r="Q322" s="44">
        <v>2400</v>
      </c>
      <c r="R322" s="44">
        <v>0</v>
      </c>
      <c r="S322" s="37">
        <v>73.085118313334078</v>
      </c>
      <c r="T322" s="63">
        <v>188</v>
      </c>
    </row>
    <row r="323" spans="1:20" ht="12" customHeight="1" x14ac:dyDescent="0.2">
      <c r="A323" s="63"/>
      <c r="B323" s="65"/>
      <c r="C323" s="63"/>
      <c r="D323" s="6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63"/>
    </row>
    <row r="324" spans="1:20" ht="12.6" customHeight="1" x14ac:dyDescent="0.2">
      <c r="A324" s="63">
        <v>189</v>
      </c>
      <c r="B324" s="65"/>
      <c r="C324" s="63"/>
      <c r="D324" s="57" t="s">
        <v>16</v>
      </c>
      <c r="E324" s="37">
        <v>1012</v>
      </c>
      <c r="F324" s="37">
        <v>815</v>
      </c>
      <c r="G324" s="37">
        <v>798</v>
      </c>
      <c r="H324" s="37">
        <v>17</v>
      </c>
      <c r="I324" s="37">
        <v>5</v>
      </c>
      <c r="J324" s="37">
        <v>0</v>
      </c>
      <c r="K324" s="37">
        <v>6</v>
      </c>
      <c r="L324" s="37">
        <v>5</v>
      </c>
      <c r="M324" s="37">
        <v>0</v>
      </c>
      <c r="N324" s="37">
        <v>0</v>
      </c>
      <c r="O324" s="37">
        <v>0</v>
      </c>
      <c r="P324" s="37">
        <v>1</v>
      </c>
      <c r="Q324" s="37">
        <v>197</v>
      </c>
      <c r="R324" s="37">
        <v>0</v>
      </c>
      <c r="S324" s="37">
        <v>80.533596837944671</v>
      </c>
      <c r="T324" s="63">
        <v>189</v>
      </c>
    </row>
    <row r="325" spans="1:20" ht="16.5" customHeight="1" x14ac:dyDescent="0.2">
      <c r="A325" s="63">
        <v>190</v>
      </c>
      <c r="B325" s="65"/>
      <c r="C325" s="63"/>
      <c r="D325" s="57" t="s">
        <v>17</v>
      </c>
      <c r="E325" s="37">
        <v>3</v>
      </c>
      <c r="F325" s="37">
        <v>1</v>
      </c>
      <c r="G325" s="37">
        <v>1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  <c r="N325" s="37">
        <v>0</v>
      </c>
      <c r="O325" s="37">
        <v>0</v>
      </c>
      <c r="P325" s="37">
        <v>0</v>
      </c>
      <c r="Q325" s="37">
        <v>2</v>
      </c>
      <c r="R325" s="37">
        <v>0</v>
      </c>
      <c r="S325" s="37">
        <v>33.333333333333329</v>
      </c>
      <c r="T325" s="63">
        <v>190</v>
      </c>
    </row>
    <row r="326" spans="1:20" ht="12.6" customHeight="1" x14ac:dyDescent="0.2">
      <c r="A326" s="63">
        <v>191</v>
      </c>
      <c r="B326" s="65"/>
      <c r="C326" s="63"/>
      <c r="D326" s="57" t="s">
        <v>18</v>
      </c>
      <c r="E326" s="37">
        <v>8</v>
      </c>
      <c r="F326" s="37">
        <v>3</v>
      </c>
      <c r="G326" s="37">
        <v>3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  <c r="N326" s="37">
        <v>0</v>
      </c>
      <c r="O326" s="37">
        <v>0</v>
      </c>
      <c r="P326" s="37">
        <v>0</v>
      </c>
      <c r="Q326" s="37">
        <v>5</v>
      </c>
      <c r="R326" s="37">
        <v>0</v>
      </c>
      <c r="S326" s="37">
        <v>37.5</v>
      </c>
      <c r="T326" s="63">
        <v>191</v>
      </c>
    </row>
    <row r="327" spans="1:20" ht="12" customHeight="1" x14ac:dyDescent="0.2">
      <c r="A327" s="63"/>
      <c r="B327" s="65"/>
      <c r="C327" s="63"/>
      <c r="D327" s="5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63"/>
    </row>
    <row r="328" spans="1:20" ht="12.6" customHeight="1" x14ac:dyDescent="0.2">
      <c r="A328" s="63">
        <v>192</v>
      </c>
      <c r="B328" s="65"/>
      <c r="C328" s="63"/>
      <c r="D328" s="57" t="s">
        <v>19</v>
      </c>
      <c r="E328" s="37">
        <v>1831</v>
      </c>
      <c r="F328" s="37">
        <v>1076</v>
      </c>
      <c r="G328" s="37">
        <v>1049</v>
      </c>
      <c r="H328" s="37">
        <v>27</v>
      </c>
      <c r="I328" s="37">
        <v>10</v>
      </c>
      <c r="J328" s="37">
        <v>3</v>
      </c>
      <c r="K328" s="37">
        <v>5</v>
      </c>
      <c r="L328" s="37">
        <v>6</v>
      </c>
      <c r="M328" s="37">
        <v>1</v>
      </c>
      <c r="N328" s="37">
        <v>0</v>
      </c>
      <c r="O328" s="37">
        <v>0</v>
      </c>
      <c r="P328" s="37">
        <v>2</v>
      </c>
      <c r="Q328" s="37">
        <v>755</v>
      </c>
      <c r="R328" s="37">
        <v>0</v>
      </c>
      <c r="S328" s="37">
        <v>58.765701802293826</v>
      </c>
      <c r="T328" s="63">
        <v>192</v>
      </c>
    </row>
    <row r="329" spans="1:20" ht="12.6" customHeight="1" x14ac:dyDescent="0.2">
      <c r="A329" s="63">
        <v>193</v>
      </c>
      <c r="B329" s="65"/>
      <c r="C329" s="63"/>
      <c r="D329" s="57" t="s">
        <v>20</v>
      </c>
      <c r="E329" s="37">
        <v>1743</v>
      </c>
      <c r="F329" s="37">
        <v>1361</v>
      </c>
      <c r="G329" s="37">
        <v>1310</v>
      </c>
      <c r="H329" s="37">
        <v>51</v>
      </c>
      <c r="I329" s="37">
        <v>18</v>
      </c>
      <c r="J329" s="37">
        <v>5</v>
      </c>
      <c r="K329" s="37">
        <v>14</v>
      </c>
      <c r="L329" s="37">
        <v>6</v>
      </c>
      <c r="M329" s="37">
        <v>2</v>
      </c>
      <c r="N329" s="37">
        <v>0</v>
      </c>
      <c r="O329" s="37">
        <v>4</v>
      </c>
      <c r="P329" s="37">
        <v>2</v>
      </c>
      <c r="Q329" s="37">
        <v>382</v>
      </c>
      <c r="R329" s="37">
        <v>0</v>
      </c>
      <c r="S329" s="37">
        <v>78.083763625932306</v>
      </c>
      <c r="T329" s="63">
        <v>193</v>
      </c>
    </row>
    <row r="330" spans="1:20" ht="12" customHeight="1" x14ac:dyDescent="0.2">
      <c r="A330" s="63"/>
      <c r="B330" s="65"/>
      <c r="C330" s="63"/>
      <c r="D330" s="5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63"/>
    </row>
    <row r="331" spans="1:20" ht="12.6" customHeight="1" x14ac:dyDescent="0.2">
      <c r="A331" s="63">
        <v>194</v>
      </c>
      <c r="B331" s="65"/>
      <c r="C331" s="63"/>
      <c r="D331" s="52" t="s">
        <v>87</v>
      </c>
      <c r="E331" s="49">
        <f>SUM(E328:E329)</f>
        <v>3574</v>
      </c>
      <c r="F331" s="49">
        <f t="shared" ref="F331:R331" si="30">SUM(F328:F329)</f>
        <v>2437</v>
      </c>
      <c r="G331" s="49">
        <f t="shared" si="30"/>
        <v>2359</v>
      </c>
      <c r="H331" s="49">
        <f t="shared" si="30"/>
        <v>78</v>
      </c>
      <c r="I331" s="49">
        <f t="shared" si="30"/>
        <v>28</v>
      </c>
      <c r="J331" s="49">
        <f t="shared" si="30"/>
        <v>8</v>
      </c>
      <c r="K331" s="49">
        <f t="shared" si="30"/>
        <v>19</v>
      </c>
      <c r="L331" s="49">
        <f t="shared" si="30"/>
        <v>12</v>
      </c>
      <c r="M331" s="49">
        <f t="shared" si="30"/>
        <v>3</v>
      </c>
      <c r="N331" s="49">
        <f t="shared" si="30"/>
        <v>0</v>
      </c>
      <c r="O331" s="49">
        <f t="shared" si="30"/>
        <v>4</v>
      </c>
      <c r="P331" s="49">
        <f t="shared" si="30"/>
        <v>4</v>
      </c>
      <c r="Q331" s="49">
        <f t="shared" si="30"/>
        <v>1137</v>
      </c>
      <c r="R331" s="49">
        <f t="shared" si="30"/>
        <v>0</v>
      </c>
      <c r="S331" s="47">
        <f>F331/E331*100</f>
        <v>68.186905428091777</v>
      </c>
      <c r="T331" s="63">
        <v>194</v>
      </c>
    </row>
    <row r="332" spans="1:20" ht="12" customHeight="1" x14ac:dyDescent="0.2">
      <c r="A332" s="63"/>
      <c r="B332" s="65"/>
      <c r="C332" s="63"/>
      <c r="D332" s="5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63"/>
    </row>
    <row r="333" spans="1:20" ht="12.6" customHeight="1" x14ac:dyDescent="0.2">
      <c r="A333" s="63">
        <v>195</v>
      </c>
      <c r="B333" s="65"/>
      <c r="C333" s="63"/>
      <c r="D333" s="57" t="s">
        <v>23</v>
      </c>
      <c r="E333" s="37">
        <v>7</v>
      </c>
      <c r="F333" s="37">
        <v>4</v>
      </c>
      <c r="G333" s="37">
        <v>3</v>
      </c>
      <c r="H333" s="37">
        <v>1</v>
      </c>
      <c r="I333" s="37">
        <v>0</v>
      </c>
      <c r="J333" s="37">
        <v>0</v>
      </c>
      <c r="K333" s="37">
        <v>1</v>
      </c>
      <c r="L333" s="37">
        <v>0</v>
      </c>
      <c r="M333" s="37">
        <v>0</v>
      </c>
      <c r="N333" s="37">
        <v>0</v>
      </c>
      <c r="O333" s="37">
        <v>0</v>
      </c>
      <c r="P333" s="37">
        <v>0</v>
      </c>
      <c r="Q333" s="37">
        <v>3</v>
      </c>
      <c r="R333" s="37">
        <v>0</v>
      </c>
      <c r="S333" s="37">
        <v>57.142857142857139</v>
      </c>
      <c r="T333" s="63">
        <v>195</v>
      </c>
    </row>
    <row r="334" spans="1:20" ht="12" customHeight="1" x14ac:dyDescent="0.2">
      <c r="A334" s="63"/>
      <c r="B334" s="65"/>
      <c r="C334" s="63"/>
      <c r="D334" s="5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63"/>
    </row>
    <row r="335" spans="1:20" ht="12.6" customHeight="1" x14ac:dyDescent="0.2">
      <c r="A335" s="63">
        <v>196</v>
      </c>
      <c r="B335" s="65"/>
      <c r="C335" s="63"/>
      <c r="D335" s="57" t="s">
        <v>24</v>
      </c>
      <c r="E335" s="37">
        <v>2687</v>
      </c>
      <c r="F335" s="37">
        <v>1856</v>
      </c>
      <c r="G335" s="37">
        <v>1764</v>
      </c>
      <c r="H335" s="37">
        <v>92</v>
      </c>
      <c r="I335" s="37">
        <v>24</v>
      </c>
      <c r="J335" s="37">
        <v>7</v>
      </c>
      <c r="K335" s="37">
        <v>34</v>
      </c>
      <c r="L335" s="37">
        <v>14</v>
      </c>
      <c r="M335" s="37">
        <v>3</v>
      </c>
      <c r="N335" s="37">
        <v>0</v>
      </c>
      <c r="O335" s="37">
        <v>8</v>
      </c>
      <c r="P335" s="37">
        <v>2</v>
      </c>
      <c r="Q335" s="37">
        <v>831</v>
      </c>
      <c r="R335" s="37">
        <v>0</v>
      </c>
      <c r="S335" s="37">
        <v>69.073315965761068</v>
      </c>
      <c r="T335" s="63">
        <v>196</v>
      </c>
    </row>
    <row r="336" spans="1:20" ht="12.6" customHeight="1" x14ac:dyDescent="0.2">
      <c r="A336" s="63">
        <v>197</v>
      </c>
      <c r="B336" s="65"/>
      <c r="C336" s="63"/>
      <c r="D336" s="57" t="s">
        <v>25</v>
      </c>
      <c r="E336" s="37">
        <v>1155</v>
      </c>
      <c r="F336" s="37">
        <v>1005</v>
      </c>
      <c r="G336" s="37">
        <v>953</v>
      </c>
      <c r="H336" s="37">
        <v>52</v>
      </c>
      <c r="I336" s="37">
        <v>11</v>
      </c>
      <c r="J336" s="37">
        <v>1</v>
      </c>
      <c r="K336" s="37">
        <v>18</v>
      </c>
      <c r="L336" s="37">
        <v>10</v>
      </c>
      <c r="M336" s="37">
        <v>2</v>
      </c>
      <c r="N336" s="37">
        <v>0</v>
      </c>
      <c r="O336" s="37">
        <v>7</v>
      </c>
      <c r="P336" s="37">
        <v>3</v>
      </c>
      <c r="Q336" s="37">
        <v>150</v>
      </c>
      <c r="R336" s="37">
        <v>0</v>
      </c>
      <c r="S336" s="37">
        <v>87.012987012987011</v>
      </c>
      <c r="T336" s="63">
        <v>197</v>
      </c>
    </row>
    <row r="337" spans="1:20" ht="12" customHeight="1" x14ac:dyDescent="0.2">
      <c r="A337" s="63"/>
      <c r="B337" s="65"/>
      <c r="C337" s="63"/>
      <c r="D337" s="5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63"/>
    </row>
    <row r="338" spans="1:20" ht="12.6" customHeight="1" x14ac:dyDescent="0.2">
      <c r="A338" s="63">
        <v>198</v>
      </c>
      <c r="B338" s="65"/>
      <c r="C338" s="63"/>
      <c r="D338" s="52" t="s">
        <v>87</v>
      </c>
      <c r="E338" s="49">
        <f>SUM(E335:E336)</f>
        <v>3842</v>
      </c>
      <c r="F338" s="49">
        <f t="shared" ref="F338:R338" si="31">SUM(F335:F336)</f>
        <v>2861</v>
      </c>
      <c r="G338" s="49">
        <f t="shared" si="31"/>
        <v>2717</v>
      </c>
      <c r="H338" s="49">
        <f t="shared" si="31"/>
        <v>144</v>
      </c>
      <c r="I338" s="49">
        <f t="shared" si="31"/>
        <v>35</v>
      </c>
      <c r="J338" s="49">
        <f t="shared" si="31"/>
        <v>8</v>
      </c>
      <c r="K338" s="49">
        <f t="shared" si="31"/>
        <v>52</v>
      </c>
      <c r="L338" s="49">
        <f t="shared" si="31"/>
        <v>24</v>
      </c>
      <c r="M338" s="49">
        <f t="shared" si="31"/>
        <v>5</v>
      </c>
      <c r="N338" s="49">
        <f t="shared" si="31"/>
        <v>0</v>
      </c>
      <c r="O338" s="49">
        <f t="shared" si="31"/>
        <v>15</v>
      </c>
      <c r="P338" s="49">
        <f t="shared" si="31"/>
        <v>5</v>
      </c>
      <c r="Q338" s="49">
        <f t="shared" si="31"/>
        <v>981</v>
      </c>
      <c r="R338" s="49">
        <f t="shared" si="31"/>
        <v>0</v>
      </c>
      <c r="S338" s="47" t="s">
        <v>84</v>
      </c>
      <c r="T338" s="63">
        <v>198</v>
      </c>
    </row>
    <row r="339" spans="1:20" ht="12" customHeight="1" x14ac:dyDescent="0.2">
      <c r="A339" s="63"/>
      <c r="B339" s="65"/>
      <c r="C339" s="63"/>
      <c r="D339" s="5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63"/>
    </row>
    <row r="340" spans="1:20" ht="12.6" customHeight="1" x14ac:dyDescent="0.2">
      <c r="A340" s="63">
        <v>199</v>
      </c>
      <c r="B340" s="65"/>
      <c r="C340" s="63"/>
      <c r="D340" s="57" t="s">
        <v>27</v>
      </c>
      <c r="E340" s="37">
        <v>10</v>
      </c>
      <c r="F340" s="37">
        <v>9</v>
      </c>
      <c r="G340" s="37">
        <v>8</v>
      </c>
      <c r="H340" s="37">
        <v>1</v>
      </c>
      <c r="I340" s="37">
        <v>0</v>
      </c>
      <c r="J340" s="37">
        <v>0</v>
      </c>
      <c r="K340" s="37">
        <v>1</v>
      </c>
      <c r="L340" s="37">
        <v>0</v>
      </c>
      <c r="M340" s="37">
        <v>0</v>
      </c>
      <c r="N340" s="37">
        <v>0</v>
      </c>
      <c r="O340" s="37">
        <v>0</v>
      </c>
      <c r="P340" s="37">
        <v>0</v>
      </c>
      <c r="Q340" s="37">
        <v>1</v>
      </c>
      <c r="R340" s="37">
        <v>0</v>
      </c>
      <c r="S340" s="37">
        <v>90</v>
      </c>
      <c r="T340" s="63">
        <v>199</v>
      </c>
    </row>
    <row r="341" spans="1:20" ht="12.95" customHeight="1" x14ac:dyDescent="0.2">
      <c r="A341" s="63"/>
      <c r="B341" s="65"/>
      <c r="C341" s="63"/>
      <c r="D341" s="5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63"/>
    </row>
    <row r="342" spans="1:20" ht="15.75" customHeight="1" x14ac:dyDescent="0.2">
      <c r="A342" s="63">
        <v>200</v>
      </c>
      <c r="B342" s="65"/>
      <c r="C342" s="63"/>
      <c r="D342" s="57" t="s">
        <v>28</v>
      </c>
      <c r="E342" s="37">
        <v>192</v>
      </c>
      <c r="F342" s="37">
        <v>150</v>
      </c>
      <c r="G342" s="37">
        <v>142</v>
      </c>
      <c r="H342" s="37">
        <v>8</v>
      </c>
      <c r="I342" s="37">
        <v>3</v>
      </c>
      <c r="J342" s="37">
        <v>0</v>
      </c>
      <c r="K342" s="37">
        <v>2</v>
      </c>
      <c r="L342" s="37">
        <v>2</v>
      </c>
      <c r="M342" s="37">
        <v>1</v>
      </c>
      <c r="N342" s="37">
        <v>0</v>
      </c>
      <c r="O342" s="37">
        <v>0</v>
      </c>
      <c r="P342" s="37">
        <v>0</v>
      </c>
      <c r="Q342" s="37">
        <v>42</v>
      </c>
      <c r="R342" s="37">
        <v>0</v>
      </c>
      <c r="S342" s="37">
        <v>78.125</v>
      </c>
      <c r="T342" s="63">
        <v>200</v>
      </c>
    </row>
    <row r="343" spans="1:20" ht="12.6" customHeight="1" x14ac:dyDescent="0.2">
      <c r="A343" s="63">
        <v>201</v>
      </c>
      <c r="B343" s="65"/>
      <c r="C343" s="63"/>
      <c r="D343" s="57" t="s">
        <v>29</v>
      </c>
      <c r="E343" s="37">
        <v>234</v>
      </c>
      <c r="F343" s="37">
        <v>202</v>
      </c>
      <c r="G343" s="37">
        <v>185</v>
      </c>
      <c r="H343" s="37">
        <v>17</v>
      </c>
      <c r="I343" s="37">
        <v>6</v>
      </c>
      <c r="J343" s="37">
        <v>2</v>
      </c>
      <c r="K343" s="37">
        <v>6</v>
      </c>
      <c r="L343" s="37">
        <v>3</v>
      </c>
      <c r="M343" s="37">
        <v>0</v>
      </c>
      <c r="N343" s="37">
        <v>0</v>
      </c>
      <c r="O343" s="37">
        <v>0</v>
      </c>
      <c r="P343" s="37">
        <v>0</v>
      </c>
      <c r="Q343" s="37">
        <v>32</v>
      </c>
      <c r="R343" s="37">
        <v>0</v>
      </c>
      <c r="S343" s="37">
        <v>86.324786324786331</v>
      </c>
      <c r="T343" s="63">
        <v>201</v>
      </c>
    </row>
    <row r="344" spans="1:20" ht="12.6" customHeight="1" x14ac:dyDescent="0.2">
      <c r="A344" s="63"/>
      <c r="B344" s="65"/>
      <c r="C344" s="63"/>
      <c r="D344" s="5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63"/>
    </row>
    <row r="345" spans="1:20" ht="15" customHeight="1" x14ac:dyDescent="0.2">
      <c r="A345" s="63">
        <v>202</v>
      </c>
      <c r="B345" s="65"/>
      <c r="C345" s="63"/>
      <c r="D345" s="52" t="s">
        <v>87</v>
      </c>
      <c r="E345" s="49">
        <f t="shared" ref="E345:R345" si="32">SUM(E342:E343)</f>
        <v>426</v>
      </c>
      <c r="F345" s="49">
        <f t="shared" si="32"/>
        <v>352</v>
      </c>
      <c r="G345" s="49">
        <f t="shared" si="32"/>
        <v>327</v>
      </c>
      <c r="H345" s="49">
        <f t="shared" si="32"/>
        <v>25</v>
      </c>
      <c r="I345" s="49">
        <f t="shared" si="32"/>
        <v>9</v>
      </c>
      <c r="J345" s="49">
        <f t="shared" si="32"/>
        <v>2</v>
      </c>
      <c r="K345" s="49">
        <f t="shared" si="32"/>
        <v>8</v>
      </c>
      <c r="L345" s="49">
        <f t="shared" si="32"/>
        <v>5</v>
      </c>
      <c r="M345" s="49">
        <f t="shared" si="32"/>
        <v>1</v>
      </c>
      <c r="N345" s="49">
        <f t="shared" si="32"/>
        <v>0</v>
      </c>
      <c r="O345" s="49">
        <f t="shared" si="32"/>
        <v>0</v>
      </c>
      <c r="P345" s="49">
        <f t="shared" si="32"/>
        <v>0</v>
      </c>
      <c r="Q345" s="49">
        <f t="shared" si="32"/>
        <v>74</v>
      </c>
      <c r="R345" s="49">
        <f t="shared" si="32"/>
        <v>0</v>
      </c>
      <c r="S345" s="47">
        <f>F345/E345*100</f>
        <v>82.629107981220656</v>
      </c>
      <c r="T345" s="63">
        <v>202</v>
      </c>
    </row>
    <row r="346" spans="1:20" ht="12.6" customHeight="1" x14ac:dyDescent="0.2">
      <c r="A346" s="63"/>
      <c r="B346" s="65"/>
      <c r="C346" s="63"/>
      <c r="D346" s="52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7"/>
      <c r="T346" s="63"/>
    </row>
    <row r="347" spans="1:20" ht="12.6" customHeight="1" x14ac:dyDescent="0.2">
      <c r="A347" s="63"/>
      <c r="B347" s="65" t="s">
        <v>76</v>
      </c>
      <c r="C347" s="63"/>
      <c r="D347" s="5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63"/>
    </row>
    <row r="348" spans="1:20" ht="11.85" customHeight="1" x14ac:dyDescent="0.2">
      <c r="A348" s="63"/>
      <c r="B348" s="65"/>
      <c r="C348" s="63"/>
      <c r="D348" s="5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63"/>
    </row>
    <row r="349" spans="1:20" ht="12.6" customHeight="1" x14ac:dyDescent="0.2">
      <c r="A349" s="63">
        <v>203</v>
      </c>
      <c r="B349" s="65"/>
      <c r="C349" s="63"/>
      <c r="D349" s="57" t="s">
        <v>51</v>
      </c>
      <c r="E349" s="37">
        <v>15</v>
      </c>
      <c r="F349" s="37">
        <v>15</v>
      </c>
      <c r="G349" s="37">
        <v>12</v>
      </c>
      <c r="H349" s="37">
        <v>3</v>
      </c>
      <c r="I349" s="37">
        <v>0</v>
      </c>
      <c r="J349" s="37">
        <v>1</v>
      </c>
      <c r="K349" s="37">
        <v>2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100</v>
      </c>
      <c r="T349" s="63">
        <v>203</v>
      </c>
    </row>
    <row r="350" spans="1:20" ht="12.6" customHeight="1" x14ac:dyDescent="0.2">
      <c r="A350" s="63">
        <v>204</v>
      </c>
      <c r="B350" s="65"/>
      <c r="C350" s="63"/>
      <c r="D350" s="57" t="s">
        <v>52</v>
      </c>
      <c r="E350" s="37">
        <v>17</v>
      </c>
      <c r="F350" s="37">
        <v>17</v>
      </c>
      <c r="G350" s="37">
        <v>16</v>
      </c>
      <c r="H350" s="37">
        <v>1</v>
      </c>
      <c r="I350" s="37">
        <v>0</v>
      </c>
      <c r="J350" s="37">
        <v>0</v>
      </c>
      <c r="K350" s="37">
        <v>1</v>
      </c>
      <c r="L350" s="37">
        <v>0</v>
      </c>
      <c r="M350" s="37">
        <v>0</v>
      </c>
      <c r="N350" s="37">
        <v>0</v>
      </c>
      <c r="O350" s="37">
        <v>0</v>
      </c>
      <c r="P350" s="37">
        <v>0</v>
      </c>
      <c r="Q350" s="37">
        <v>0</v>
      </c>
      <c r="R350" s="37">
        <v>0</v>
      </c>
      <c r="S350" s="37">
        <v>100</v>
      </c>
      <c r="T350" s="63">
        <v>204</v>
      </c>
    </row>
    <row r="351" spans="1:20" ht="12.6" customHeight="1" x14ac:dyDescent="0.2">
      <c r="A351" s="63">
        <v>205</v>
      </c>
      <c r="B351" s="65"/>
      <c r="C351" s="63"/>
      <c r="D351" s="57" t="s">
        <v>53</v>
      </c>
      <c r="E351" s="37">
        <v>3</v>
      </c>
      <c r="F351" s="37">
        <v>3</v>
      </c>
      <c r="G351" s="37">
        <v>3</v>
      </c>
      <c r="H351" s="37">
        <v>0</v>
      </c>
      <c r="I351" s="37">
        <v>0</v>
      </c>
      <c r="J351" s="37">
        <v>0</v>
      </c>
      <c r="K351" s="37">
        <v>0</v>
      </c>
      <c r="L351" s="37">
        <v>0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100</v>
      </c>
      <c r="T351" s="63">
        <v>205</v>
      </c>
    </row>
    <row r="352" spans="1:20" ht="11.85" customHeight="1" x14ac:dyDescent="0.2">
      <c r="A352" s="63"/>
      <c r="B352" s="65"/>
      <c r="C352" s="63"/>
      <c r="D352" s="6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63"/>
    </row>
    <row r="353" spans="1:20" ht="12.6" customHeight="1" x14ac:dyDescent="0.2">
      <c r="A353" s="63">
        <v>206</v>
      </c>
      <c r="B353" s="65"/>
      <c r="C353" s="63" t="s">
        <v>37</v>
      </c>
      <c r="D353" s="64"/>
      <c r="E353" s="44">
        <v>8337</v>
      </c>
      <c r="F353" s="44">
        <v>3260</v>
      </c>
      <c r="G353" s="44">
        <v>3180</v>
      </c>
      <c r="H353" s="44">
        <v>80</v>
      </c>
      <c r="I353" s="44">
        <v>31</v>
      </c>
      <c r="J353" s="44">
        <v>3</v>
      </c>
      <c r="K353" s="44">
        <v>12</v>
      </c>
      <c r="L353" s="44">
        <v>15</v>
      </c>
      <c r="M353" s="44">
        <v>3</v>
      </c>
      <c r="N353" s="44">
        <v>0</v>
      </c>
      <c r="O353" s="44">
        <v>11</v>
      </c>
      <c r="P353" s="44">
        <v>5</v>
      </c>
      <c r="Q353" s="44">
        <v>5077</v>
      </c>
      <c r="R353" s="44">
        <v>0</v>
      </c>
      <c r="S353" s="37">
        <v>39.102794770301067</v>
      </c>
      <c r="T353" s="63">
        <v>206</v>
      </c>
    </row>
    <row r="354" spans="1:20" ht="11.85" customHeight="1" x14ac:dyDescent="0.2">
      <c r="A354" s="63"/>
      <c r="B354" s="65"/>
      <c r="C354" s="63"/>
      <c r="D354" s="6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63"/>
    </row>
    <row r="355" spans="1:20" ht="12.6" customHeight="1" x14ac:dyDescent="0.2">
      <c r="A355" s="63">
        <v>207</v>
      </c>
      <c r="B355" s="65"/>
      <c r="C355" s="63"/>
      <c r="D355" s="57" t="s">
        <v>16</v>
      </c>
      <c r="E355" s="37">
        <v>1662</v>
      </c>
      <c r="F355" s="37">
        <v>727</v>
      </c>
      <c r="G355" s="37">
        <v>721</v>
      </c>
      <c r="H355" s="37">
        <v>6</v>
      </c>
      <c r="I355" s="37">
        <v>4</v>
      </c>
      <c r="J355" s="37">
        <v>0</v>
      </c>
      <c r="K355" s="37">
        <v>1</v>
      </c>
      <c r="L355" s="37">
        <v>1</v>
      </c>
      <c r="M355" s="37">
        <v>0</v>
      </c>
      <c r="N355" s="37">
        <v>0</v>
      </c>
      <c r="O355" s="37">
        <v>0</v>
      </c>
      <c r="P355" s="37">
        <v>0</v>
      </c>
      <c r="Q355" s="37">
        <v>935</v>
      </c>
      <c r="R355" s="37">
        <v>0</v>
      </c>
      <c r="S355" s="37">
        <v>43.742478941034896</v>
      </c>
      <c r="T355" s="63">
        <v>207</v>
      </c>
    </row>
    <row r="356" spans="1:20" ht="12.6" customHeight="1" x14ac:dyDescent="0.2">
      <c r="A356" s="63">
        <v>208</v>
      </c>
      <c r="B356" s="65"/>
      <c r="C356" s="63"/>
      <c r="D356" s="57" t="s">
        <v>17</v>
      </c>
      <c r="E356" s="37">
        <v>3</v>
      </c>
      <c r="F356" s="37">
        <v>2</v>
      </c>
      <c r="G356" s="37">
        <v>2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0</v>
      </c>
      <c r="N356" s="37">
        <v>0</v>
      </c>
      <c r="O356" s="37">
        <v>0</v>
      </c>
      <c r="P356" s="37">
        <v>0</v>
      </c>
      <c r="Q356" s="37">
        <v>1</v>
      </c>
      <c r="R356" s="37">
        <v>0</v>
      </c>
      <c r="S356" s="37">
        <v>66.666666666666657</v>
      </c>
      <c r="T356" s="63">
        <v>208</v>
      </c>
    </row>
    <row r="357" spans="1:20" ht="15" customHeight="1" x14ac:dyDescent="0.2">
      <c r="A357" s="63">
        <v>209</v>
      </c>
      <c r="B357" s="65"/>
      <c r="C357" s="63"/>
      <c r="D357" s="57" t="s">
        <v>18</v>
      </c>
      <c r="E357" s="37">
        <v>12</v>
      </c>
      <c r="F357" s="37">
        <v>1</v>
      </c>
      <c r="G357" s="37">
        <v>1</v>
      </c>
      <c r="H357" s="37">
        <v>0</v>
      </c>
      <c r="I357" s="37">
        <v>0</v>
      </c>
      <c r="J357" s="37">
        <v>0</v>
      </c>
      <c r="K357" s="37">
        <v>0</v>
      </c>
      <c r="L357" s="37">
        <v>0</v>
      </c>
      <c r="M357" s="37">
        <v>0</v>
      </c>
      <c r="N357" s="37">
        <v>0</v>
      </c>
      <c r="O357" s="37">
        <v>0</v>
      </c>
      <c r="P357" s="37">
        <v>0</v>
      </c>
      <c r="Q357" s="37">
        <v>11</v>
      </c>
      <c r="R357" s="37">
        <v>0</v>
      </c>
      <c r="S357" s="37">
        <v>8.3333333333333321</v>
      </c>
      <c r="T357" s="63">
        <v>209</v>
      </c>
    </row>
    <row r="358" spans="1:20" ht="11.85" customHeight="1" x14ac:dyDescent="0.2">
      <c r="A358" s="63"/>
      <c r="B358" s="65"/>
      <c r="C358" s="63"/>
      <c r="D358" s="5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63"/>
    </row>
    <row r="359" spans="1:20" ht="12.6" customHeight="1" x14ac:dyDescent="0.2">
      <c r="A359" s="63">
        <v>210</v>
      </c>
      <c r="B359" s="65"/>
      <c r="C359" s="63"/>
      <c r="D359" s="57" t="s">
        <v>19</v>
      </c>
      <c r="E359" s="37">
        <v>1509</v>
      </c>
      <c r="F359" s="37">
        <v>450</v>
      </c>
      <c r="G359" s="37">
        <v>445</v>
      </c>
      <c r="H359" s="37">
        <v>5</v>
      </c>
      <c r="I359" s="37">
        <v>1</v>
      </c>
      <c r="J359" s="37">
        <v>1</v>
      </c>
      <c r="K359" s="37">
        <v>0</v>
      </c>
      <c r="L359" s="37">
        <v>2</v>
      </c>
      <c r="M359" s="37">
        <v>0</v>
      </c>
      <c r="N359" s="37">
        <v>0</v>
      </c>
      <c r="O359" s="37">
        <v>0</v>
      </c>
      <c r="P359" s="37">
        <v>1</v>
      </c>
      <c r="Q359" s="37">
        <v>1059</v>
      </c>
      <c r="R359" s="37">
        <v>0</v>
      </c>
      <c r="S359" s="37">
        <v>29.821073558648109</v>
      </c>
      <c r="T359" s="63">
        <v>210</v>
      </c>
    </row>
    <row r="360" spans="1:20" ht="12.6" customHeight="1" x14ac:dyDescent="0.2">
      <c r="A360" s="63">
        <v>211</v>
      </c>
      <c r="B360" s="65"/>
      <c r="C360" s="63"/>
      <c r="D360" s="57" t="s">
        <v>20</v>
      </c>
      <c r="E360" s="37">
        <v>1514</v>
      </c>
      <c r="F360" s="37">
        <v>594</v>
      </c>
      <c r="G360" s="37">
        <v>585</v>
      </c>
      <c r="H360" s="37">
        <v>9</v>
      </c>
      <c r="I360" s="37">
        <v>5</v>
      </c>
      <c r="J360" s="37">
        <v>0</v>
      </c>
      <c r="K360" s="37">
        <v>0</v>
      </c>
      <c r="L360" s="37">
        <v>4</v>
      </c>
      <c r="M360" s="37">
        <v>0</v>
      </c>
      <c r="N360" s="37">
        <v>0</v>
      </c>
      <c r="O360" s="37">
        <v>0</v>
      </c>
      <c r="P360" s="37">
        <v>0</v>
      </c>
      <c r="Q360" s="37">
        <v>920</v>
      </c>
      <c r="R360" s="37">
        <v>0</v>
      </c>
      <c r="S360" s="37">
        <v>39.233817701453106</v>
      </c>
      <c r="T360" s="63">
        <v>211</v>
      </c>
    </row>
    <row r="361" spans="1:20" ht="11.85" customHeight="1" x14ac:dyDescent="0.2">
      <c r="A361" s="63"/>
      <c r="B361" s="65"/>
      <c r="C361" s="63"/>
      <c r="D361" s="5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63"/>
    </row>
    <row r="362" spans="1:20" ht="12.6" customHeight="1" x14ac:dyDescent="0.2">
      <c r="A362" s="63">
        <v>212</v>
      </c>
      <c r="B362" s="65"/>
      <c r="C362" s="63"/>
      <c r="D362" s="52" t="s">
        <v>87</v>
      </c>
      <c r="E362" s="49">
        <f>SUM(E359:E360)</f>
        <v>3023</v>
      </c>
      <c r="F362" s="49">
        <f t="shared" ref="F362:R362" si="33">SUM(F359:F360)</f>
        <v>1044</v>
      </c>
      <c r="G362" s="49">
        <f t="shared" si="33"/>
        <v>1030</v>
      </c>
      <c r="H362" s="49">
        <f t="shared" si="33"/>
        <v>14</v>
      </c>
      <c r="I362" s="49">
        <f t="shared" si="33"/>
        <v>6</v>
      </c>
      <c r="J362" s="49">
        <f t="shared" si="33"/>
        <v>1</v>
      </c>
      <c r="K362" s="49">
        <f t="shared" si="33"/>
        <v>0</v>
      </c>
      <c r="L362" s="49">
        <f t="shared" si="33"/>
        <v>6</v>
      </c>
      <c r="M362" s="49">
        <f t="shared" si="33"/>
        <v>0</v>
      </c>
      <c r="N362" s="49">
        <f t="shared" si="33"/>
        <v>0</v>
      </c>
      <c r="O362" s="49">
        <f t="shared" si="33"/>
        <v>0</v>
      </c>
      <c r="P362" s="49">
        <f t="shared" si="33"/>
        <v>1</v>
      </c>
      <c r="Q362" s="49">
        <f t="shared" si="33"/>
        <v>1979</v>
      </c>
      <c r="R362" s="49">
        <f t="shared" si="33"/>
        <v>0</v>
      </c>
      <c r="S362" s="47">
        <f>F362/E362*100</f>
        <v>34.535229904068807</v>
      </c>
      <c r="T362" s="63">
        <v>212</v>
      </c>
    </row>
    <row r="363" spans="1:20" ht="11.85" customHeight="1" x14ac:dyDescent="0.2">
      <c r="A363" s="63"/>
      <c r="B363" s="65"/>
      <c r="C363" s="63"/>
      <c r="D363" s="5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63"/>
    </row>
    <row r="364" spans="1:20" ht="12.6" customHeight="1" x14ac:dyDescent="0.2">
      <c r="A364" s="63">
        <v>213</v>
      </c>
      <c r="B364" s="65"/>
      <c r="C364" s="63"/>
      <c r="D364" s="57" t="s">
        <v>23</v>
      </c>
      <c r="E364" s="37">
        <v>9</v>
      </c>
      <c r="F364" s="37">
        <v>1</v>
      </c>
      <c r="G364" s="37">
        <v>1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8</v>
      </c>
      <c r="R364" s="37">
        <v>0</v>
      </c>
      <c r="S364" s="37">
        <v>11.111111111111111</v>
      </c>
      <c r="T364" s="63">
        <v>213</v>
      </c>
    </row>
    <row r="365" spans="1:20" ht="11.85" customHeight="1" x14ac:dyDescent="0.2">
      <c r="A365" s="63"/>
      <c r="B365" s="65"/>
      <c r="C365" s="63"/>
      <c r="D365" s="5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63"/>
    </row>
    <row r="366" spans="1:20" ht="12.6" customHeight="1" x14ac:dyDescent="0.2">
      <c r="A366" s="63">
        <v>214</v>
      </c>
      <c r="B366" s="65"/>
      <c r="C366" s="63"/>
      <c r="D366" s="57" t="s">
        <v>24</v>
      </c>
      <c r="E366" s="37">
        <v>2187</v>
      </c>
      <c r="F366" s="37">
        <v>721</v>
      </c>
      <c r="G366" s="37">
        <v>702</v>
      </c>
      <c r="H366" s="37">
        <v>19</v>
      </c>
      <c r="I366" s="37">
        <v>9</v>
      </c>
      <c r="J366" s="37">
        <v>0</v>
      </c>
      <c r="K366" s="37">
        <v>3</v>
      </c>
      <c r="L366" s="37">
        <v>2</v>
      </c>
      <c r="M366" s="37">
        <v>0</v>
      </c>
      <c r="N366" s="37">
        <v>0</v>
      </c>
      <c r="O366" s="37">
        <v>1</v>
      </c>
      <c r="P366" s="37">
        <v>4</v>
      </c>
      <c r="Q366" s="37">
        <v>1466</v>
      </c>
      <c r="R366" s="37">
        <v>0</v>
      </c>
      <c r="S366" s="37">
        <v>32.967535436671241</v>
      </c>
      <c r="T366" s="63">
        <v>214</v>
      </c>
    </row>
    <row r="367" spans="1:20" ht="12.6" customHeight="1" x14ac:dyDescent="0.2">
      <c r="A367" s="63">
        <v>215</v>
      </c>
      <c r="B367" s="65"/>
      <c r="C367" s="63"/>
      <c r="D367" s="57" t="s">
        <v>25</v>
      </c>
      <c r="E367" s="37">
        <v>905</v>
      </c>
      <c r="F367" s="37">
        <v>435</v>
      </c>
      <c r="G367" s="37">
        <v>411</v>
      </c>
      <c r="H367" s="37">
        <v>24</v>
      </c>
      <c r="I367" s="37">
        <v>5</v>
      </c>
      <c r="J367" s="37">
        <v>1</v>
      </c>
      <c r="K367" s="37">
        <v>4</v>
      </c>
      <c r="L367" s="37">
        <v>4</v>
      </c>
      <c r="M367" s="37">
        <v>2</v>
      </c>
      <c r="N367" s="37">
        <v>0</v>
      </c>
      <c r="O367" s="37">
        <v>8</v>
      </c>
      <c r="P367" s="37">
        <v>0</v>
      </c>
      <c r="Q367" s="37">
        <v>470</v>
      </c>
      <c r="R367" s="37">
        <v>0</v>
      </c>
      <c r="S367" s="37">
        <v>48.066298342541437</v>
      </c>
      <c r="T367" s="63">
        <v>215</v>
      </c>
    </row>
    <row r="368" spans="1:20" ht="11.85" customHeight="1" x14ac:dyDescent="0.2">
      <c r="A368" s="63"/>
      <c r="B368" s="65"/>
      <c r="C368" s="63"/>
      <c r="D368" s="5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63"/>
    </row>
    <row r="369" spans="1:20" ht="12.6" customHeight="1" x14ac:dyDescent="0.2">
      <c r="A369" s="63">
        <v>216</v>
      </c>
      <c r="B369" s="65"/>
      <c r="C369" s="63"/>
      <c r="D369" s="52" t="s">
        <v>87</v>
      </c>
      <c r="E369" s="49">
        <f>SUM(E366:E367)</f>
        <v>3092</v>
      </c>
      <c r="F369" s="49">
        <f t="shared" ref="F369:R369" si="34">SUM(F366:F367)</f>
        <v>1156</v>
      </c>
      <c r="G369" s="49">
        <f t="shared" si="34"/>
        <v>1113</v>
      </c>
      <c r="H369" s="49">
        <f t="shared" si="34"/>
        <v>43</v>
      </c>
      <c r="I369" s="49">
        <f t="shared" si="34"/>
        <v>14</v>
      </c>
      <c r="J369" s="49">
        <f t="shared" si="34"/>
        <v>1</v>
      </c>
      <c r="K369" s="49">
        <f t="shared" si="34"/>
        <v>7</v>
      </c>
      <c r="L369" s="49">
        <f t="shared" si="34"/>
        <v>6</v>
      </c>
      <c r="M369" s="49">
        <f t="shared" si="34"/>
        <v>2</v>
      </c>
      <c r="N369" s="49">
        <f t="shared" si="34"/>
        <v>0</v>
      </c>
      <c r="O369" s="49">
        <f t="shared" si="34"/>
        <v>9</v>
      </c>
      <c r="P369" s="49">
        <f t="shared" si="34"/>
        <v>4</v>
      </c>
      <c r="Q369" s="49">
        <f t="shared" si="34"/>
        <v>1936</v>
      </c>
      <c r="R369" s="49">
        <f t="shared" si="34"/>
        <v>0</v>
      </c>
      <c r="S369" s="47">
        <f>F369/E369*100</f>
        <v>37.386804657179816</v>
      </c>
      <c r="T369" s="63">
        <v>216</v>
      </c>
    </row>
    <row r="370" spans="1:20" ht="11.85" customHeight="1" x14ac:dyDescent="0.2">
      <c r="A370" s="63"/>
      <c r="B370" s="65"/>
      <c r="C370" s="63"/>
      <c r="D370" s="5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63"/>
    </row>
    <row r="371" spans="1:20" ht="12.6" customHeight="1" x14ac:dyDescent="0.2">
      <c r="A371" s="63">
        <v>217</v>
      </c>
      <c r="B371" s="65"/>
      <c r="C371" s="63"/>
      <c r="D371" s="57" t="s">
        <v>27</v>
      </c>
      <c r="E371" s="37">
        <v>12</v>
      </c>
      <c r="F371" s="37">
        <v>5</v>
      </c>
      <c r="G371" s="37">
        <v>5</v>
      </c>
      <c r="H371" s="37">
        <v>0</v>
      </c>
      <c r="I371" s="37">
        <v>0</v>
      </c>
      <c r="J371" s="37">
        <v>0</v>
      </c>
      <c r="K371" s="37">
        <v>0</v>
      </c>
      <c r="L371" s="37">
        <v>0</v>
      </c>
      <c r="M371" s="37">
        <v>0</v>
      </c>
      <c r="N371" s="37">
        <v>0</v>
      </c>
      <c r="O371" s="37">
        <v>0</v>
      </c>
      <c r="P371" s="37">
        <v>0</v>
      </c>
      <c r="Q371" s="37">
        <v>7</v>
      </c>
      <c r="R371" s="37">
        <v>0</v>
      </c>
      <c r="S371" s="37">
        <v>41.666666666666671</v>
      </c>
      <c r="T371" s="63">
        <v>217</v>
      </c>
    </row>
    <row r="372" spans="1:20" ht="12.6" customHeight="1" x14ac:dyDescent="0.2">
      <c r="A372" s="63"/>
      <c r="B372" s="65"/>
      <c r="C372" s="63"/>
      <c r="D372" s="5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63"/>
    </row>
    <row r="373" spans="1:20" ht="14.25" customHeight="1" x14ac:dyDescent="0.2">
      <c r="A373" s="63">
        <v>218</v>
      </c>
      <c r="B373" s="65"/>
      <c r="C373" s="63"/>
      <c r="D373" s="57" t="s">
        <v>28</v>
      </c>
      <c r="E373" s="37">
        <v>208</v>
      </c>
      <c r="F373" s="37">
        <v>102</v>
      </c>
      <c r="G373" s="37">
        <v>96</v>
      </c>
      <c r="H373" s="37">
        <v>6</v>
      </c>
      <c r="I373" s="37">
        <v>2</v>
      </c>
      <c r="J373" s="37">
        <v>0</v>
      </c>
      <c r="K373" s="37">
        <v>2</v>
      </c>
      <c r="L373" s="37">
        <v>1</v>
      </c>
      <c r="M373" s="37">
        <v>1</v>
      </c>
      <c r="N373" s="37">
        <v>0</v>
      </c>
      <c r="O373" s="37">
        <v>0</v>
      </c>
      <c r="P373" s="37">
        <v>0</v>
      </c>
      <c r="Q373" s="37">
        <v>106</v>
      </c>
      <c r="R373" s="37">
        <v>0</v>
      </c>
      <c r="S373" s="37">
        <v>49.038461538461533</v>
      </c>
      <c r="T373" s="63">
        <v>218</v>
      </c>
    </row>
    <row r="374" spans="1:20" ht="12.6" customHeight="1" x14ac:dyDescent="0.2">
      <c r="A374" s="63">
        <v>219</v>
      </c>
      <c r="B374" s="65"/>
      <c r="C374" s="63"/>
      <c r="D374" s="57" t="s">
        <v>29</v>
      </c>
      <c r="E374" s="37">
        <v>280</v>
      </c>
      <c r="F374" s="37">
        <v>194</v>
      </c>
      <c r="G374" s="37">
        <v>183</v>
      </c>
      <c r="H374" s="37">
        <v>11</v>
      </c>
      <c r="I374" s="37">
        <v>5</v>
      </c>
      <c r="J374" s="37">
        <v>1</v>
      </c>
      <c r="K374" s="37">
        <v>2</v>
      </c>
      <c r="L374" s="37">
        <v>1</v>
      </c>
      <c r="M374" s="37">
        <v>0</v>
      </c>
      <c r="N374" s="37">
        <v>0</v>
      </c>
      <c r="O374" s="37">
        <v>2</v>
      </c>
      <c r="P374" s="37">
        <v>0</v>
      </c>
      <c r="Q374" s="37">
        <v>86</v>
      </c>
      <c r="R374" s="37">
        <v>0</v>
      </c>
      <c r="S374" s="37">
        <v>69.285714285714278</v>
      </c>
      <c r="T374" s="63">
        <v>219</v>
      </c>
    </row>
    <row r="375" spans="1:20" ht="11.25" customHeight="1" x14ac:dyDescent="0.2">
      <c r="A375" s="63"/>
      <c r="B375" s="65"/>
      <c r="C375" s="63"/>
      <c r="D375" s="5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63"/>
    </row>
    <row r="376" spans="1:20" ht="12.6" customHeight="1" x14ac:dyDescent="0.2">
      <c r="A376" s="63">
        <v>220</v>
      </c>
      <c r="B376" s="65"/>
      <c r="C376" s="63"/>
      <c r="D376" s="52" t="s">
        <v>87</v>
      </c>
      <c r="E376" s="49">
        <f>SUM(E373:E374)</f>
        <v>488</v>
      </c>
      <c r="F376" s="49">
        <f t="shared" ref="F376:R376" si="35">SUM(F373:F374)</f>
        <v>296</v>
      </c>
      <c r="G376" s="49">
        <f t="shared" si="35"/>
        <v>279</v>
      </c>
      <c r="H376" s="49">
        <f t="shared" si="35"/>
        <v>17</v>
      </c>
      <c r="I376" s="49">
        <f t="shared" si="35"/>
        <v>7</v>
      </c>
      <c r="J376" s="49">
        <f t="shared" si="35"/>
        <v>1</v>
      </c>
      <c r="K376" s="49">
        <f t="shared" si="35"/>
        <v>4</v>
      </c>
      <c r="L376" s="49">
        <f t="shared" si="35"/>
        <v>2</v>
      </c>
      <c r="M376" s="49">
        <f t="shared" si="35"/>
        <v>1</v>
      </c>
      <c r="N376" s="49">
        <f t="shared" si="35"/>
        <v>0</v>
      </c>
      <c r="O376" s="49">
        <f t="shared" si="35"/>
        <v>2</v>
      </c>
      <c r="P376" s="49">
        <f t="shared" si="35"/>
        <v>0</v>
      </c>
      <c r="Q376" s="49">
        <f t="shared" si="35"/>
        <v>192</v>
      </c>
      <c r="R376" s="49">
        <f t="shared" si="35"/>
        <v>0</v>
      </c>
      <c r="S376" s="47">
        <f>F376/E376*100</f>
        <v>60.655737704918032</v>
      </c>
      <c r="T376" s="63">
        <v>220</v>
      </c>
    </row>
    <row r="377" spans="1:20" ht="11.25" customHeight="1" x14ac:dyDescent="0.2">
      <c r="A377" s="63"/>
      <c r="B377" s="65"/>
      <c r="C377" s="63"/>
      <c r="D377" s="72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63"/>
    </row>
    <row r="378" spans="1:20" ht="12.6" customHeight="1" x14ac:dyDescent="0.2">
      <c r="A378" s="63">
        <v>221</v>
      </c>
      <c r="B378" s="65"/>
      <c r="C378" s="63"/>
      <c r="D378" s="57" t="s">
        <v>51</v>
      </c>
      <c r="E378" s="37">
        <v>7</v>
      </c>
      <c r="F378" s="37">
        <v>6</v>
      </c>
      <c r="G378" s="37">
        <v>6</v>
      </c>
      <c r="H378" s="37">
        <v>0</v>
      </c>
      <c r="I378" s="37">
        <v>0</v>
      </c>
      <c r="J378" s="37">
        <v>0</v>
      </c>
      <c r="K378" s="37">
        <v>0</v>
      </c>
      <c r="L378" s="37">
        <v>0</v>
      </c>
      <c r="M378" s="37">
        <v>0</v>
      </c>
      <c r="N378" s="37">
        <v>0</v>
      </c>
      <c r="O378" s="37">
        <v>0</v>
      </c>
      <c r="P378" s="37">
        <v>0</v>
      </c>
      <c r="Q378" s="37">
        <v>1</v>
      </c>
      <c r="R378" s="37">
        <v>0</v>
      </c>
      <c r="S378" s="37">
        <v>85.714285714285708</v>
      </c>
      <c r="T378" s="63">
        <v>221</v>
      </c>
    </row>
    <row r="379" spans="1:20" ht="11.25" customHeight="1" x14ac:dyDescent="0.2">
      <c r="A379" s="63"/>
      <c r="B379" s="65"/>
      <c r="C379" s="63"/>
      <c r="D379" s="5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63"/>
    </row>
    <row r="380" spans="1:20" ht="12.6" customHeight="1" x14ac:dyDescent="0.2">
      <c r="A380" s="63">
        <v>222</v>
      </c>
      <c r="B380" s="65"/>
      <c r="C380" s="63"/>
      <c r="D380" s="57" t="s">
        <v>52</v>
      </c>
      <c r="E380" s="37">
        <v>26</v>
      </c>
      <c r="F380" s="37">
        <v>21</v>
      </c>
      <c r="G380" s="37">
        <v>21</v>
      </c>
      <c r="H380" s="37">
        <v>0</v>
      </c>
      <c r="I380" s="37">
        <v>0</v>
      </c>
      <c r="J380" s="37">
        <v>0</v>
      </c>
      <c r="K380" s="37">
        <v>0</v>
      </c>
      <c r="L380" s="37">
        <v>0</v>
      </c>
      <c r="M380" s="37">
        <v>0</v>
      </c>
      <c r="N380" s="37">
        <v>0</v>
      </c>
      <c r="O380" s="37">
        <v>0</v>
      </c>
      <c r="P380" s="37">
        <v>0</v>
      </c>
      <c r="Q380" s="37">
        <v>5</v>
      </c>
      <c r="R380" s="37">
        <v>0</v>
      </c>
      <c r="S380" s="37">
        <v>80.769230769230774</v>
      </c>
      <c r="T380" s="63">
        <v>222</v>
      </c>
    </row>
    <row r="381" spans="1:20" ht="12.6" customHeight="1" x14ac:dyDescent="0.2">
      <c r="A381" s="63">
        <v>223</v>
      </c>
      <c r="B381" s="65"/>
      <c r="C381" s="63"/>
      <c r="D381" s="57" t="s">
        <v>53</v>
      </c>
      <c r="E381" s="37">
        <v>1</v>
      </c>
      <c r="F381" s="37">
        <v>1</v>
      </c>
      <c r="G381" s="37">
        <v>1</v>
      </c>
      <c r="H381" s="37">
        <v>0</v>
      </c>
      <c r="I381" s="37">
        <v>0</v>
      </c>
      <c r="J381" s="37">
        <v>0</v>
      </c>
      <c r="K381" s="37">
        <v>0</v>
      </c>
      <c r="L381" s="37">
        <v>0</v>
      </c>
      <c r="M381" s="37">
        <v>0</v>
      </c>
      <c r="N381" s="37">
        <v>0</v>
      </c>
      <c r="O381" s="37">
        <v>0</v>
      </c>
      <c r="P381" s="37">
        <v>0</v>
      </c>
      <c r="Q381" s="37">
        <v>0</v>
      </c>
      <c r="R381" s="37">
        <v>0</v>
      </c>
      <c r="S381" s="37">
        <v>100</v>
      </c>
      <c r="T381" s="63">
        <v>223</v>
      </c>
    </row>
    <row r="382" spans="1:20" ht="11.25" customHeight="1" x14ac:dyDescent="0.2">
      <c r="A382" s="63"/>
      <c r="B382" s="65"/>
      <c r="C382" s="63"/>
      <c r="D382" s="5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63"/>
    </row>
    <row r="383" spans="1:20" ht="12.6" customHeight="1" x14ac:dyDescent="0.2">
      <c r="A383" s="63">
        <v>224</v>
      </c>
      <c r="B383" s="65"/>
      <c r="C383" s="63"/>
      <c r="D383" s="57" t="s">
        <v>34</v>
      </c>
      <c r="E383" s="37">
        <v>2</v>
      </c>
      <c r="F383" s="37">
        <v>0</v>
      </c>
      <c r="G383" s="37">
        <v>0</v>
      </c>
      <c r="H383" s="37">
        <v>0</v>
      </c>
      <c r="I383" s="37">
        <v>0</v>
      </c>
      <c r="J383" s="37">
        <v>0</v>
      </c>
      <c r="K383" s="37">
        <v>0</v>
      </c>
      <c r="L383" s="37">
        <v>0</v>
      </c>
      <c r="M383" s="37">
        <v>0</v>
      </c>
      <c r="N383" s="37">
        <v>0</v>
      </c>
      <c r="O383" s="37">
        <v>0</v>
      </c>
      <c r="P383" s="37">
        <v>0</v>
      </c>
      <c r="Q383" s="37">
        <v>2</v>
      </c>
      <c r="R383" s="37">
        <v>0</v>
      </c>
      <c r="S383" s="37">
        <v>0</v>
      </c>
      <c r="T383" s="63">
        <v>224</v>
      </c>
    </row>
    <row r="384" spans="1:20" ht="11.25" customHeight="1" x14ac:dyDescent="0.2">
      <c r="A384" s="63"/>
      <c r="B384" s="65"/>
      <c r="C384" s="63"/>
      <c r="D384" s="6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63"/>
    </row>
    <row r="385" spans="1:20" ht="12.6" customHeight="1" x14ac:dyDescent="0.2">
      <c r="A385" s="63">
        <v>225</v>
      </c>
      <c r="B385" s="68" t="s">
        <v>61</v>
      </c>
      <c r="C385" s="63"/>
      <c r="D385" s="64"/>
      <c r="E385" s="44">
        <v>4180</v>
      </c>
      <c r="F385" s="44">
        <v>2306</v>
      </c>
      <c r="G385" s="44">
        <v>2167</v>
      </c>
      <c r="H385" s="44">
        <v>139</v>
      </c>
      <c r="I385" s="44">
        <v>38</v>
      </c>
      <c r="J385" s="44">
        <v>9</v>
      </c>
      <c r="K385" s="44">
        <v>47</v>
      </c>
      <c r="L385" s="44">
        <v>18</v>
      </c>
      <c r="M385" s="44">
        <v>6</v>
      </c>
      <c r="N385" s="44">
        <v>1</v>
      </c>
      <c r="O385" s="44">
        <v>12</v>
      </c>
      <c r="P385" s="44">
        <v>8</v>
      </c>
      <c r="Q385" s="44">
        <v>1874</v>
      </c>
      <c r="R385" s="37">
        <v>0</v>
      </c>
      <c r="S385" s="37">
        <v>55.167464114832534</v>
      </c>
      <c r="T385" s="63">
        <v>225</v>
      </c>
    </row>
    <row r="386" spans="1:20" ht="11.25" customHeight="1" x14ac:dyDescent="0.2">
      <c r="A386" s="63"/>
      <c r="B386" s="65"/>
      <c r="C386" s="63"/>
      <c r="D386" s="51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63"/>
    </row>
    <row r="387" spans="1:20" ht="14.25" customHeight="1" x14ac:dyDescent="0.2">
      <c r="A387" s="63">
        <v>226</v>
      </c>
      <c r="B387" s="65"/>
      <c r="C387" s="63"/>
      <c r="D387" s="57" t="s">
        <v>16</v>
      </c>
      <c r="E387" s="37">
        <v>140</v>
      </c>
      <c r="F387" s="37">
        <v>62</v>
      </c>
      <c r="G387" s="37">
        <v>62</v>
      </c>
      <c r="H387" s="37">
        <v>0</v>
      </c>
      <c r="I387" s="37">
        <v>0</v>
      </c>
      <c r="J387" s="37">
        <v>0</v>
      </c>
      <c r="K387" s="37">
        <v>0</v>
      </c>
      <c r="L387" s="37">
        <v>0</v>
      </c>
      <c r="M387" s="37">
        <v>0</v>
      </c>
      <c r="N387" s="37">
        <v>0</v>
      </c>
      <c r="O387" s="37">
        <v>0</v>
      </c>
      <c r="P387" s="37">
        <v>0</v>
      </c>
      <c r="Q387" s="37">
        <v>78</v>
      </c>
      <c r="R387" s="37">
        <v>0</v>
      </c>
      <c r="S387" s="37">
        <v>44.285714285714285</v>
      </c>
      <c r="T387" s="63">
        <v>226</v>
      </c>
    </row>
    <row r="388" spans="1:20" ht="15.75" customHeight="1" x14ac:dyDescent="0.2">
      <c r="A388" s="63">
        <v>227</v>
      </c>
      <c r="B388" s="65"/>
      <c r="C388" s="63"/>
      <c r="D388" s="57" t="s">
        <v>17</v>
      </c>
      <c r="E388" s="37">
        <v>2</v>
      </c>
      <c r="F388" s="37">
        <v>0</v>
      </c>
      <c r="G388" s="37">
        <v>0</v>
      </c>
      <c r="H388" s="37">
        <v>0</v>
      </c>
      <c r="I388" s="37">
        <v>0</v>
      </c>
      <c r="J388" s="37">
        <v>0</v>
      </c>
      <c r="K388" s="37">
        <v>0</v>
      </c>
      <c r="L388" s="37">
        <v>0</v>
      </c>
      <c r="M388" s="37">
        <v>0</v>
      </c>
      <c r="N388" s="37">
        <v>0</v>
      </c>
      <c r="O388" s="37">
        <v>0</v>
      </c>
      <c r="P388" s="37">
        <v>0</v>
      </c>
      <c r="Q388" s="37">
        <v>2</v>
      </c>
      <c r="R388" s="37">
        <v>0</v>
      </c>
      <c r="S388" s="37">
        <v>0</v>
      </c>
      <c r="T388" s="63">
        <v>227</v>
      </c>
    </row>
    <row r="389" spans="1:20" ht="15.75" customHeight="1" x14ac:dyDescent="0.2">
      <c r="A389" s="63">
        <v>228</v>
      </c>
      <c r="B389" s="65"/>
      <c r="C389" s="63"/>
      <c r="D389" s="57" t="s">
        <v>18</v>
      </c>
      <c r="E389" s="37">
        <v>5</v>
      </c>
      <c r="F389" s="37">
        <v>1</v>
      </c>
      <c r="G389" s="37">
        <v>1</v>
      </c>
      <c r="H389" s="37">
        <v>0</v>
      </c>
      <c r="I389" s="37">
        <v>0</v>
      </c>
      <c r="J389" s="37">
        <v>0</v>
      </c>
      <c r="K389" s="37">
        <v>0</v>
      </c>
      <c r="L389" s="37">
        <v>0</v>
      </c>
      <c r="M389" s="37">
        <v>0</v>
      </c>
      <c r="N389" s="37">
        <v>0</v>
      </c>
      <c r="O389" s="37">
        <v>0</v>
      </c>
      <c r="P389" s="37">
        <v>0</v>
      </c>
      <c r="Q389" s="37">
        <v>4</v>
      </c>
      <c r="R389" s="37">
        <v>0</v>
      </c>
      <c r="S389" s="37">
        <v>20</v>
      </c>
      <c r="T389" s="63">
        <v>228</v>
      </c>
    </row>
    <row r="390" spans="1:20" ht="11.25" customHeight="1" x14ac:dyDescent="0.2">
      <c r="A390" s="63"/>
      <c r="B390" s="65"/>
      <c r="C390" s="63"/>
      <c r="D390" s="5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63"/>
    </row>
    <row r="391" spans="1:20" ht="12.6" customHeight="1" x14ac:dyDescent="0.2">
      <c r="A391" s="63">
        <v>229</v>
      </c>
      <c r="B391" s="65"/>
      <c r="C391" s="63"/>
      <c r="D391" s="57" t="s">
        <v>19</v>
      </c>
      <c r="E391" s="37">
        <v>592</v>
      </c>
      <c r="F391" s="37">
        <v>200</v>
      </c>
      <c r="G391" s="37">
        <v>195</v>
      </c>
      <c r="H391" s="37">
        <v>5</v>
      </c>
      <c r="I391" s="37">
        <v>2</v>
      </c>
      <c r="J391" s="37">
        <v>0</v>
      </c>
      <c r="K391" s="37">
        <v>1</v>
      </c>
      <c r="L391" s="37">
        <v>1</v>
      </c>
      <c r="M391" s="37">
        <v>0</v>
      </c>
      <c r="N391" s="37">
        <v>1</v>
      </c>
      <c r="O391" s="37">
        <v>0</v>
      </c>
      <c r="P391" s="37">
        <v>0</v>
      </c>
      <c r="Q391" s="37">
        <v>392</v>
      </c>
      <c r="R391" s="37">
        <v>0</v>
      </c>
      <c r="S391" s="37">
        <v>33.783783783783782</v>
      </c>
      <c r="T391" s="63">
        <v>229</v>
      </c>
    </row>
    <row r="392" spans="1:20" ht="12.6" customHeight="1" x14ac:dyDescent="0.2">
      <c r="A392" s="63">
        <v>230</v>
      </c>
      <c r="B392" s="65"/>
      <c r="C392" s="63"/>
      <c r="D392" s="57" t="s">
        <v>20</v>
      </c>
      <c r="E392" s="37">
        <v>1109</v>
      </c>
      <c r="F392" s="37">
        <v>675</v>
      </c>
      <c r="G392" s="37">
        <v>644</v>
      </c>
      <c r="H392" s="37">
        <v>31</v>
      </c>
      <c r="I392" s="37">
        <v>12</v>
      </c>
      <c r="J392" s="37">
        <v>2</v>
      </c>
      <c r="K392" s="37">
        <v>10</v>
      </c>
      <c r="L392" s="37">
        <v>5</v>
      </c>
      <c r="M392" s="37">
        <v>0</v>
      </c>
      <c r="N392" s="37">
        <v>0</v>
      </c>
      <c r="O392" s="37">
        <v>1</v>
      </c>
      <c r="P392" s="37">
        <v>1</v>
      </c>
      <c r="Q392" s="37">
        <v>434</v>
      </c>
      <c r="R392" s="37">
        <v>0</v>
      </c>
      <c r="S392" s="37">
        <v>60.86564472497745</v>
      </c>
      <c r="T392" s="63">
        <v>230</v>
      </c>
    </row>
    <row r="393" spans="1:20" ht="11.25" customHeight="1" x14ac:dyDescent="0.2">
      <c r="A393" s="63"/>
      <c r="B393" s="65"/>
      <c r="C393" s="63"/>
      <c r="D393" s="5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63"/>
    </row>
    <row r="394" spans="1:20" ht="12.6" customHeight="1" x14ac:dyDescent="0.2">
      <c r="A394" s="63">
        <v>231</v>
      </c>
      <c r="B394" s="65"/>
      <c r="C394" s="63"/>
      <c r="D394" s="52" t="s">
        <v>87</v>
      </c>
      <c r="E394" s="49">
        <f>SUM(E391:E392)</f>
        <v>1701</v>
      </c>
      <c r="F394" s="49">
        <f t="shared" ref="F394:R394" si="36">SUM(F391:F392)</f>
        <v>875</v>
      </c>
      <c r="G394" s="49">
        <f t="shared" si="36"/>
        <v>839</v>
      </c>
      <c r="H394" s="49">
        <f t="shared" si="36"/>
        <v>36</v>
      </c>
      <c r="I394" s="49">
        <f t="shared" si="36"/>
        <v>14</v>
      </c>
      <c r="J394" s="49">
        <f t="shared" si="36"/>
        <v>2</v>
      </c>
      <c r="K394" s="49">
        <f t="shared" si="36"/>
        <v>11</v>
      </c>
      <c r="L394" s="49">
        <f t="shared" si="36"/>
        <v>6</v>
      </c>
      <c r="M394" s="49">
        <f t="shared" si="36"/>
        <v>0</v>
      </c>
      <c r="N394" s="49">
        <f t="shared" si="36"/>
        <v>1</v>
      </c>
      <c r="O394" s="49">
        <f t="shared" si="36"/>
        <v>1</v>
      </c>
      <c r="P394" s="49">
        <f t="shared" si="36"/>
        <v>1</v>
      </c>
      <c r="Q394" s="49">
        <f t="shared" si="36"/>
        <v>826</v>
      </c>
      <c r="R394" s="49">
        <f t="shared" si="36"/>
        <v>0</v>
      </c>
      <c r="S394" s="47">
        <f>F394/E394*100</f>
        <v>51.440329218106996</v>
      </c>
      <c r="T394" s="63">
        <v>231</v>
      </c>
    </row>
    <row r="395" spans="1:20" ht="11.25" customHeight="1" x14ac:dyDescent="0.2">
      <c r="A395" s="63"/>
      <c r="B395" s="65"/>
      <c r="C395" s="63"/>
      <c r="D395" s="5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63"/>
    </row>
    <row r="396" spans="1:20" ht="12.6" customHeight="1" x14ac:dyDescent="0.2">
      <c r="A396" s="63">
        <v>232</v>
      </c>
      <c r="B396" s="65"/>
      <c r="C396" s="63"/>
      <c r="D396" s="57" t="s">
        <v>23</v>
      </c>
      <c r="E396" s="37">
        <v>15</v>
      </c>
      <c r="F396" s="37">
        <v>5</v>
      </c>
      <c r="G396" s="37">
        <v>5</v>
      </c>
      <c r="H396" s="37">
        <v>0</v>
      </c>
      <c r="I396" s="37">
        <v>0</v>
      </c>
      <c r="J396" s="37">
        <v>0</v>
      </c>
      <c r="K396" s="37">
        <v>0</v>
      </c>
      <c r="L396" s="37">
        <v>0</v>
      </c>
      <c r="M396" s="37">
        <v>0</v>
      </c>
      <c r="N396" s="37">
        <v>0</v>
      </c>
      <c r="O396" s="37">
        <v>0</v>
      </c>
      <c r="P396" s="37">
        <v>0</v>
      </c>
      <c r="Q396" s="37">
        <v>10</v>
      </c>
      <c r="R396" s="37">
        <v>0</v>
      </c>
      <c r="S396" s="37">
        <v>33.333333333333329</v>
      </c>
      <c r="T396" s="63">
        <v>232</v>
      </c>
    </row>
    <row r="397" spans="1:20" ht="12.6" customHeight="1" x14ac:dyDescent="0.2">
      <c r="A397" s="63"/>
      <c r="B397" s="65"/>
      <c r="C397" s="63"/>
      <c r="D397" s="5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63"/>
    </row>
    <row r="398" spans="1:20" ht="12.6" customHeight="1" x14ac:dyDescent="0.2">
      <c r="A398" s="63">
        <v>233</v>
      </c>
      <c r="B398" s="65"/>
      <c r="C398" s="63"/>
      <c r="D398" s="57" t="s">
        <v>24</v>
      </c>
      <c r="E398" s="37">
        <v>1342</v>
      </c>
      <c r="F398" s="37">
        <v>678</v>
      </c>
      <c r="G398" s="37">
        <v>642</v>
      </c>
      <c r="H398" s="37">
        <v>36</v>
      </c>
      <c r="I398" s="37">
        <v>9</v>
      </c>
      <c r="J398" s="37">
        <v>2</v>
      </c>
      <c r="K398" s="37">
        <v>12</v>
      </c>
      <c r="L398" s="37">
        <v>6</v>
      </c>
      <c r="M398" s="37">
        <v>1</v>
      </c>
      <c r="N398" s="37">
        <v>0</v>
      </c>
      <c r="O398" s="37">
        <v>4</v>
      </c>
      <c r="P398" s="37">
        <v>2</v>
      </c>
      <c r="Q398" s="37">
        <v>664</v>
      </c>
      <c r="R398" s="37">
        <v>0</v>
      </c>
      <c r="S398" s="37">
        <v>50.521609538002977</v>
      </c>
      <c r="T398" s="63">
        <v>233</v>
      </c>
    </row>
    <row r="399" spans="1:20" ht="12.6" customHeight="1" x14ac:dyDescent="0.2">
      <c r="A399" s="63">
        <v>234</v>
      </c>
      <c r="B399" s="65"/>
      <c r="C399" s="63"/>
      <c r="D399" s="57" t="s">
        <v>25</v>
      </c>
      <c r="E399" s="37">
        <v>602</v>
      </c>
      <c r="F399" s="37">
        <v>418</v>
      </c>
      <c r="G399" s="37">
        <v>375</v>
      </c>
      <c r="H399" s="37">
        <v>43</v>
      </c>
      <c r="I399" s="37">
        <v>8</v>
      </c>
      <c r="J399" s="37">
        <v>2</v>
      </c>
      <c r="K399" s="37">
        <v>17</v>
      </c>
      <c r="L399" s="37">
        <v>3</v>
      </c>
      <c r="M399" s="37">
        <v>4</v>
      </c>
      <c r="N399" s="37">
        <v>0</v>
      </c>
      <c r="O399" s="37">
        <v>4</v>
      </c>
      <c r="P399" s="37">
        <v>5</v>
      </c>
      <c r="Q399" s="37">
        <v>184</v>
      </c>
      <c r="R399" s="37">
        <v>0</v>
      </c>
      <c r="S399" s="37">
        <v>69.435215946843854</v>
      </c>
      <c r="T399" s="63">
        <v>234</v>
      </c>
    </row>
    <row r="400" spans="1:20" ht="12.6" customHeight="1" x14ac:dyDescent="0.2">
      <c r="A400" s="63"/>
      <c r="B400" s="65"/>
      <c r="C400" s="63"/>
      <c r="D400" s="5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63"/>
    </row>
    <row r="401" spans="1:20" ht="15.75" customHeight="1" x14ac:dyDescent="0.2">
      <c r="A401" s="63">
        <v>235</v>
      </c>
      <c r="B401" s="65"/>
      <c r="C401" s="63"/>
      <c r="D401" s="52" t="s">
        <v>87</v>
      </c>
      <c r="E401" s="49">
        <f>SUM(E398:E399)</f>
        <v>1944</v>
      </c>
      <c r="F401" s="49">
        <f t="shared" ref="F401:R401" si="37">SUM(F398:F399)</f>
        <v>1096</v>
      </c>
      <c r="G401" s="49">
        <f t="shared" si="37"/>
        <v>1017</v>
      </c>
      <c r="H401" s="49">
        <f t="shared" si="37"/>
        <v>79</v>
      </c>
      <c r="I401" s="49">
        <f t="shared" si="37"/>
        <v>17</v>
      </c>
      <c r="J401" s="49">
        <f t="shared" si="37"/>
        <v>4</v>
      </c>
      <c r="K401" s="49">
        <f t="shared" si="37"/>
        <v>29</v>
      </c>
      <c r="L401" s="49">
        <f t="shared" si="37"/>
        <v>9</v>
      </c>
      <c r="M401" s="49">
        <f t="shared" si="37"/>
        <v>5</v>
      </c>
      <c r="N401" s="49">
        <f t="shared" si="37"/>
        <v>0</v>
      </c>
      <c r="O401" s="49">
        <f t="shared" si="37"/>
        <v>8</v>
      </c>
      <c r="P401" s="49">
        <f t="shared" si="37"/>
        <v>7</v>
      </c>
      <c r="Q401" s="49">
        <f t="shared" si="37"/>
        <v>848</v>
      </c>
      <c r="R401" s="49">
        <f t="shared" si="37"/>
        <v>0</v>
      </c>
      <c r="S401" s="47" t="s">
        <v>84</v>
      </c>
      <c r="T401" s="63">
        <v>235</v>
      </c>
    </row>
    <row r="402" spans="1:20" ht="12.6" customHeight="1" x14ac:dyDescent="0.2">
      <c r="A402" s="63"/>
      <c r="B402" s="78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7"/>
      <c r="T402" s="63"/>
    </row>
    <row r="403" spans="1:20" ht="12.6" customHeight="1" x14ac:dyDescent="0.2">
      <c r="A403" s="63"/>
      <c r="B403" s="65" t="s">
        <v>77</v>
      </c>
      <c r="C403" s="63"/>
      <c r="D403" s="52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7"/>
      <c r="T403" s="63"/>
    </row>
    <row r="404" spans="1:20" ht="12.6" customHeight="1" x14ac:dyDescent="0.2">
      <c r="A404" s="63"/>
      <c r="B404" s="65"/>
      <c r="C404" s="63"/>
      <c r="D404" s="5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63"/>
    </row>
    <row r="405" spans="1:20" ht="12.6" customHeight="1" x14ac:dyDescent="0.2">
      <c r="A405" s="63">
        <v>236</v>
      </c>
      <c r="B405" s="65"/>
      <c r="C405" s="63"/>
      <c r="D405" s="57" t="s">
        <v>27</v>
      </c>
      <c r="E405" s="37">
        <v>16</v>
      </c>
      <c r="F405" s="37">
        <v>11</v>
      </c>
      <c r="G405" s="37">
        <v>9</v>
      </c>
      <c r="H405" s="37">
        <v>2</v>
      </c>
      <c r="I405" s="37">
        <v>0</v>
      </c>
      <c r="J405" s="37">
        <v>0</v>
      </c>
      <c r="K405" s="37">
        <v>2</v>
      </c>
      <c r="L405" s="37">
        <v>0</v>
      </c>
      <c r="M405" s="37">
        <v>0</v>
      </c>
      <c r="N405" s="37">
        <v>0</v>
      </c>
      <c r="O405" s="37">
        <v>0</v>
      </c>
      <c r="P405" s="37">
        <v>0</v>
      </c>
      <c r="Q405" s="37">
        <v>5</v>
      </c>
      <c r="R405" s="37">
        <v>0</v>
      </c>
      <c r="S405" s="37">
        <v>68.75</v>
      </c>
      <c r="T405" s="63">
        <v>236</v>
      </c>
    </row>
    <row r="406" spans="1:20" ht="12.6" customHeight="1" x14ac:dyDescent="0.2">
      <c r="A406" s="63">
        <v>237</v>
      </c>
      <c r="B406" s="65"/>
      <c r="C406" s="63"/>
      <c r="D406" s="5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63">
        <v>237</v>
      </c>
    </row>
    <row r="407" spans="1:20" ht="12.6" customHeight="1" x14ac:dyDescent="0.2">
      <c r="A407" s="63">
        <v>238</v>
      </c>
      <c r="B407" s="65"/>
      <c r="C407" s="63"/>
      <c r="D407" s="57" t="s">
        <v>28</v>
      </c>
      <c r="E407" s="37">
        <v>149</v>
      </c>
      <c r="F407" s="37">
        <v>94</v>
      </c>
      <c r="G407" s="37">
        <v>88</v>
      </c>
      <c r="H407" s="37">
        <v>6</v>
      </c>
      <c r="I407" s="37">
        <v>3</v>
      </c>
      <c r="J407" s="37">
        <v>1</v>
      </c>
      <c r="K407" s="37">
        <v>1</v>
      </c>
      <c r="L407" s="37">
        <v>1</v>
      </c>
      <c r="M407" s="37">
        <v>0</v>
      </c>
      <c r="N407" s="37">
        <v>0</v>
      </c>
      <c r="O407" s="37">
        <v>0</v>
      </c>
      <c r="P407" s="37">
        <v>0</v>
      </c>
      <c r="Q407" s="37">
        <v>55</v>
      </c>
      <c r="R407" s="37">
        <v>0</v>
      </c>
      <c r="S407" s="37">
        <v>63.087248322147651</v>
      </c>
      <c r="T407" s="63">
        <v>238</v>
      </c>
    </row>
    <row r="408" spans="1:20" ht="12.6" customHeight="1" x14ac:dyDescent="0.2">
      <c r="A408" s="63">
        <v>239</v>
      </c>
      <c r="B408" s="65"/>
      <c r="C408" s="63"/>
      <c r="D408" s="57" t="s">
        <v>29</v>
      </c>
      <c r="E408" s="37">
        <v>174</v>
      </c>
      <c r="F408" s="37">
        <v>132</v>
      </c>
      <c r="G408" s="37">
        <v>117</v>
      </c>
      <c r="H408" s="37">
        <v>15</v>
      </c>
      <c r="I408" s="37">
        <v>3</v>
      </c>
      <c r="J408" s="37">
        <v>2</v>
      </c>
      <c r="K408" s="37">
        <v>4</v>
      </c>
      <c r="L408" s="37">
        <v>2</v>
      </c>
      <c r="M408" s="37">
        <v>1</v>
      </c>
      <c r="N408" s="37">
        <v>0</v>
      </c>
      <c r="O408" s="37">
        <v>3</v>
      </c>
      <c r="P408" s="37">
        <v>0</v>
      </c>
      <c r="Q408" s="37">
        <v>42</v>
      </c>
      <c r="R408" s="37">
        <v>0</v>
      </c>
      <c r="S408" s="37">
        <v>75.862068965517238</v>
      </c>
      <c r="T408" s="63">
        <v>239</v>
      </c>
    </row>
    <row r="409" spans="1:20" ht="12.6" customHeight="1" x14ac:dyDescent="0.2">
      <c r="A409" s="63"/>
      <c r="B409" s="65"/>
      <c r="C409" s="63"/>
      <c r="D409" s="5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63"/>
    </row>
    <row r="410" spans="1:20" ht="12.6" customHeight="1" x14ac:dyDescent="0.2">
      <c r="A410" s="63">
        <v>240</v>
      </c>
      <c r="B410" s="65"/>
      <c r="C410" s="63"/>
      <c r="D410" s="52" t="s">
        <v>87</v>
      </c>
      <c r="E410" s="49">
        <f>SUM(E407:E408)</f>
        <v>323</v>
      </c>
      <c r="F410" s="49">
        <f t="shared" ref="F410:R410" si="38">SUM(F407:F408)</f>
        <v>226</v>
      </c>
      <c r="G410" s="49">
        <f t="shared" si="38"/>
        <v>205</v>
      </c>
      <c r="H410" s="49">
        <f t="shared" si="38"/>
        <v>21</v>
      </c>
      <c r="I410" s="49">
        <f t="shared" si="38"/>
        <v>6</v>
      </c>
      <c r="J410" s="49">
        <f t="shared" si="38"/>
        <v>3</v>
      </c>
      <c r="K410" s="49">
        <f t="shared" si="38"/>
        <v>5</v>
      </c>
      <c r="L410" s="49">
        <f t="shared" si="38"/>
        <v>3</v>
      </c>
      <c r="M410" s="49">
        <f t="shared" si="38"/>
        <v>1</v>
      </c>
      <c r="N410" s="49">
        <f t="shared" si="38"/>
        <v>0</v>
      </c>
      <c r="O410" s="49">
        <f t="shared" si="38"/>
        <v>3</v>
      </c>
      <c r="P410" s="49">
        <f t="shared" si="38"/>
        <v>0</v>
      </c>
      <c r="Q410" s="49">
        <f t="shared" si="38"/>
        <v>97</v>
      </c>
      <c r="R410" s="49">
        <f t="shared" si="38"/>
        <v>0</v>
      </c>
      <c r="S410" s="47">
        <f>F410/E410*100</f>
        <v>69.969040247678009</v>
      </c>
      <c r="T410" s="63">
        <v>240</v>
      </c>
    </row>
    <row r="411" spans="1:20" ht="12.6" customHeight="1" x14ac:dyDescent="0.2">
      <c r="A411" s="63"/>
      <c r="B411" s="65"/>
      <c r="C411" s="63"/>
      <c r="D411" s="5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63"/>
    </row>
    <row r="412" spans="1:20" ht="12.6" customHeight="1" x14ac:dyDescent="0.2">
      <c r="A412" s="63">
        <v>241</v>
      </c>
      <c r="B412" s="65"/>
      <c r="C412" s="63"/>
      <c r="D412" s="57" t="s">
        <v>51</v>
      </c>
      <c r="E412" s="37">
        <v>11</v>
      </c>
      <c r="F412" s="37">
        <v>11</v>
      </c>
      <c r="G412" s="37">
        <v>10</v>
      </c>
      <c r="H412" s="37">
        <v>1</v>
      </c>
      <c r="I412" s="37">
        <v>1</v>
      </c>
      <c r="J412" s="37">
        <v>0</v>
      </c>
      <c r="K412" s="37">
        <v>0</v>
      </c>
      <c r="L412" s="37">
        <v>0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100</v>
      </c>
      <c r="T412" s="63">
        <v>241</v>
      </c>
    </row>
    <row r="413" spans="1:20" ht="12.6" customHeight="1" x14ac:dyDescent="0.2">
      <c r="A413" s="63">
        <v>242</v>
      </c>
      <c r="B413" s="65"/>
      <c r="C413" s="63"/>
      <c r="D413" s="57" t="s">
        <v>52</v>
      </c>
      <c r="E413" s="37">
        <v>19</v>
      </c>
      <c r="F413" s="37">
        <v>18</v>
      </c>
      <c r="G413" s="37">
        <v>18</v>
      </c>
      <c r="H413" s="37">
        <v>0</v>
      </c>
      <c r="I413" s="37">
        <v>0</v>
      </c>
      <c r="J413" s="37">
        <v>0</v>
      </c>
      <c r="K413" s="37">
        <v>0</v>
      </c>
      <c r="L413" s="37">
        <v>0</v>
      </c>
      <c r="M413" s="37">
        <v>0</v>
      </c>
      <c r="N413" s="37">
        <v>0</v>
      </c>
      <c r="O413" s="37">
        <v>0</v>
      </c>
      <c r="P413" s="37">
        <v>0</v>
      </c>
      <c r="Q413" s="37">
        <v>1</v>
      </c>
      <c r="R413" s="37">
        <v>0</v>
      </c>
      <c r="S413" s="37">
        <v>94.73684210526315</v>
      </c>
      <c r="T413" s="63">
        <v>242</v>
      </c>
    </row>
    <row r="414" spans="1:20" ht="12.6" customHeight="1" x14ac:dyDescent="0.2">
      <c r="A414" s="63">
        <v>243</v>
      </c>
      <c r="B414" s="65"/>
      <c r="C414" s="63"/>
      <c r="D414" s="57" t="s">
        <v>53</v>
      </c>
      <c r="E414" s="37">
        <v>1</v>
      </c>
      <c r="F414" s="37">
        <v>1</v>
      </c>
      <c r="G414" s="37">
        <v>1</v>
      </c>
      <c r="H414" s="37">
        <v>0</v>
      </c>
      <c r="I414" s="37">
        <v>0</v>
      </c>
      <c r="J414" s="37">
        <v>0</v>
      </c>
      <c r="K414" s="37">
        <v>0</v>
      </c>
      <c r="L414" s="37">
        <v>0</v>
      </c>
      <c r="M414" s="37">
        <v>0</v>
      </c>
      <c r="N414" s="37">
        <v>0</v>
      </c>
      <c r="O414" s="37">
        <v>0</v>
      </c>
      <c r="P414" s="37">
        <v>0</v>
      </c>
      <c r="Q414" s="37">
        <v>0</v>
      </c>
      <c r="R414" s="37">
        <v>0</v>
      </c>
      <c r="S414" s="37">
        <v>100</v>
      </c>
      <c r="T414" s="63">
        <v>243</v>
      </c>
    </row>
    <row r="415" spans="1:20" ht="12.6" customHeight="1" x14ac:dyDescent="0.2">
      <c r="A415" s="63"/>
      <c r="B415" s="65"/>
      <c r="C415" s="63"/>
      <c r="D415" s="5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63"/>
    </row>
    <row r="416" spans="1:20" ht="12.6" customHeight="1" x14ac:dyDescent="0.2">
      <c r="A416" s="63">
        <v>244</v>
      </c>
      <c r="B416" s="65"/>
      <c r="C416" s="63"/>
      <c r="D416" s="57" t="s">
        <v>34</v>
      </c>
      <c r="E416" s="37">
        <v>3</v>
      </c>
      <c r="F416" s="37">
        <v>0</v>
      </c>
      <c r="G416" s="37">
        <v>0</v>
      </c>
      <c r="H416" s="37">
        <v>0</v>
      </c>
      <c r="I416" s="37">
        <v>0</v>
      </c>
      <c r="J416" s="37">
        <v>0</v>
      </c>
      <c r="K416" s="37">
        <v>0</v>
      </c>
      <c r="L416" s="37">
        <v>0</v>
      </c>
      <c r="M416" s="37">
        <v>0</v>
      </c>
      <c r="N416" s="37">
        <v>0</v>
      </c>
      <c r="O416" s="37">
        <v>0</v>
      </c>
      <c r="P416" s="37">
        <v>0</v>
      </c>
      <c r="Q416" s="37">
        <v>3</v>
      </c>
      <c r="R416" s="37">
        <v>0</v>
      </c>
      <c r="S416" s="37">
        <v>0</v>
      </c>
      <c r="T416" s="63">
        <v>244</v>
      </c>
    </row>
    <row r="417" spans="1:20" ht="12.6" customHeight="1" x14ac:dyDescent="0.2">
      <c r="A417" s="63"/>
      <c r="B417" s="65"/>
      <c r="C417" s="63"/>
      <c r="D417" s="6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63"/>
    </row>
    <row r="418" spans="1:20" ht="12.6" customHeight="1" x14ac:dyDescent="0.2">
      <c r="A418" s="63">
        <v>245</v>
      </c>
      <c r="B418" s="65"/>
      <c r="C418" s="63" t="s">
        <v>35</v>
      </c>
      <c r="D418" s="64"/>
      <c r="E418" s="44">
        <v>2165</v>
      </c>
      <c r="F418" s="44">
        <v>1517</v>
      </c>
      <c r="G418" s="44">
        <v>1419</v>
      </c>
      <c r="H418" s="44">
        <v>98</v>
      </c>
      <c r="I418" s="44">
        <v>25</v>
      </c>
      <c r="J418" s="44">
        <v>7</v>
      </c>
      <c r="K418" s="44">
        <v>36</v>
      </c>
      <c r="L418" s="44">
        <v>10</v>
      </c>
      <c r="M418" s="44">
        <v>2</v>
      </c>
      <c r="N418" s="44">
        <v>1</v>
      </c>
      <c r="O418" s="44">
        <v>9</v>
      </c>
      <c r="P418" s="44">
        <v>8</v>
      </c>
      <c r="Q418" s="44">
        <v>648</v>
      </c>
      <c r="R418" s="44">
        <v>0</v>
      </c>
      <c r="S418" s="37">
        <v>70.069284064665126</v>
      </c>
      <c r="T418" s="63">
        <v>245</v>
      </c>
    </row>
    <row r="419" spans="1:20" ht="12.6" customHeight="1" x14ac:dyDescent="0.2">
      <c r="A419" s="63"/>
      <c r="B419" s="65"/>
      <c r="C419" s="63"/>
      <c r="D419" s="6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63"/>
    </row>
    <row r="420" spans="1:20" ht="12.6" customHeight="1" x14ac:dyDescent="0.2">
      <c r="A420" s="63">
        <v>246</v>
      </c>
      <c r="B420" s="65"/>
      <c r="C420" s="63"/>
      <c r="D420" s="57" t="s">
        <v>16</v>
      </c>
      <c r="E420" s="37">
        <v>59</v>
      </c>
      <c r="F420" s="37">
        <v>37</v>
      </c>
      <c r="G420" s="37">
        <v>37</v>
      </c>
      <c r="H420" s="37">
        <v>0</v>
      </c>
      <c r="I420" s="37">
        <v>0</v>
      </c>
      <c r="J420" s="37">
        <v>0</v>
      </c>
      <c r="K420" s="37">
        <v>0</v>
      </c>
      <c r="L420" s="37">
        <v>0</v>
      </c>
      <c r="M420" s="37">
        <v>0</v>
      </c>
      <c r="N420" s="37">
        <v>0</v>
      </c>
      <c r="O420" s="37">
        <v>0</v>
      </c>
      <c r="P420" s="37">
        <v>0</v>
      </c>
      <c r="Q420" s="37">
        <v>22</v>
      </c>
      <c r="R420" s="37">
        <v>0</v>
      </c>
      <c r="S420" s="37">
        <v>62.711864406779661</v>
      </c>
      <c r="T420" s="63">
        <v>246</v>
      </c>
    </row>
    <row r="421" spans="1:20" ht="12.6" customHeight="1" x14ac:dyDescent="0.2">
      <c r="A421" s="63">
        <v>247</v>
      </c>
      <c r="B421" s="65"/>
      <c r="C421" s="63"/>
      <c r="D421" s="57" t="s">
        <v>17</v>
      </c>
      <c r="E421" s="37">
        <v>2</v>
      </c>
      <c r="F421" s="37">
        <v>0</v>
      </c>
      <c r="G421" s="37">
        <v>0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0</v>
      </c>
      <c r="N421" s="37">
        <v>0</v>
      </c>
      <c r="O421" s="37">
        <v>0</v>
      </c>
      <c r="P421" s="37">
        <v>0</v>
      </c>
      <c r="Q421" s="37">
        <v>2</v>
      </c>
      <c r="R421" s="37">
        <v>0</v>
      </c>
      <c r="S421" s="37">
        <v>0</v>
      </c>
      <c r="T421" s="63">
        <v>247</v>
      </c>
    </row>
    <row r="422" spans="1:20" ht="12.6" customHeight="1" x14ac:dyDescent="0.2">
      <c r="A422" s="63">
        <v>248</v>
      </c>
      <c r="B422" s="65"/>
      <c r="C422" s="63"/>
      <c r="D422" s="57" t="s">
        <v>18</v>
      </c>
      <c r="E422" s="37">
        <v>3</v>
      </c>
      <c r="F422" s="37">
        <v>1</v>
      </c>
      <c r="G422" s="37">
        <v>1</v>
      </c>
      <c r="H422" s="37">
        <v>0</v>
      </c>
      <c r="I422" s="37">
        <v>0</v>
      </c>
      <c r="J422" s="37">
        <v>0</v>
      </c>
      <c r="K422" s="37">
        <v>0</v>
      </c>
      <c r="L422" s="37">
        <v>0</v>
      </c>
      <c r="M422" s="37">
        <v>0</v>
      </c>
      <c r="N422" s="37">
        <v>0</v>
      </c>
      <c r="O422" s="37">
        <v>0</v>
      </c>
      <c r="P422" s="37">
        <v>0</v>
      </c>
      <c r="Q422" s="37">
        <v>2</v>
      </c>
      <c r="R422" s="37">
        <v>0</v>
      </c>
      <c r="S422" s="37">
        <v>33.333333333333329</v>
      </c>
      <c r="T422" s="63">
        <v>248</v>
      </c>
    </row>
    <row r="423" spans="1:20" ht="12.6" customHeight="1" x14ac:dyDescent="0.2">
      <c r="A423" s="63"/>
      <c r="B423" s="65"/>
      <c r="C423" s="63"/>
      <c r="D423" s="5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63"/>
    </row>
    <row r="424" spans="1:20" ht="12.6" customHeight="1" x14ac:dyDescent="0.2">
      <c r="A424" s="63">
        <v>249</v>
      </c>
      <c r="B424" s="65"/>
      <c r="C424" s="63"/>
      <c r="D424" s="57" t="s">
        <v>19</v>
      </c>
      <c r="E424" s="37">
        <v>278</v>
      </c>
      <c r="F424" s="37">
        <v>122</v>
      </c>
      <c r="G424" s="37">
        <v>118</v>
      </c>
      <c r="H424" s="37">
        <v>4</v>
      </c>
      <c r="I424" s="37">
        <v>1</v>
      </c>
      <c r="J424" s="37">
        <v>0</v>
      </c>
      <c r="K424" s="37">
        <v>1</v>
      </c>
      <c r="L424" s="37">
        <v>1</v>
      </c>
      <c r="M424" s="37">
        <v>0</v>
      </c>
      <c r="N424" s="37">
        <v>1</v>
      </c>
      <c r="O424" s="37">
        <v>0</v>
      </c>
      <c r="P424" s="37">
        <v>0</v>
      </c>
      <c r="Q424" s="37">
        <v>156</v>
      </c>
      <c r="R424" s="37">
        <v>0</v>
      </c>
      <c r="S424" s="37">
        <v>43.884892086330936</v>
      </c>
      <c r="T424" s="63">
        <v>249</v>
      </c>
    </row>
    <row r="425" spans="1:20" ht="12.6" customHeight="1" x14ac:dyDescent="0.2">
      <c r="A425" s="63">
        <v>250</v>
      </c>
      <c r="B425" s="65"/>
      <c r="C425" s="63"/>
      <c r="D425" s="57" t="s">
        <v>20</v>
      </c>
      <c r="E425" s="37">
        <v>635</v>
      </c>
      <c r="F425" s="37">
        <v>484</v>
      </c>
      <c r="G425" s="37">
        <v>461</v>
      </c>
      <c r="H425" s="37">
        <v>23</v>
      </c>
      <c r="I425" s="37">
        <v>7</v>
      </c>
      <c r="J425" s="37">
        <v>2</v>
      </c>
      <c r="K425" s="37">
        <v>10</v>
      </c>
      <c r="L425" s="37">
        <v>2</v>
      </c>
      <c r="M425" s="37">
        <v>0</v>
      </c>
      <c r="N425" s="37">
        <v>0</v>
      </c>
      <c r="O425" s="37">
        <v>1</v>
      </c>
      <c r="P425" s="37">
        <v>1</v>
      </c>
      <c r="Q425" s="37">
        <v>151</v>
      </c>
      <c r="R425" s="37">
        <v>0</v>
      </c>
      <c r="S425" s="37">
        <v>76.220472440944889</v>
      </c>
      <c r="T425" s="63">
        <v>250</v>
      </c>
    </row>
    <row r="426" spans="1:20" ht="12.6" customHeight="1" x14ac:dyDescent="0.2">
      <c r="A426" s="63"/>
      <c r="B426" s="65"/>
      <c r="C426" s="63"/>
      <c r="D426" s="5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63"/>
    </row>
    <row r="427" spans="1:20" ht="12.6" customHeight="1" x14ac:dyDescent="0.2">
      <c r="A427" s="63">
        <v>251</v>
      </c>
      <c r="B427" s="65"/>
      <c r="C427" s="63"/>
      <c r="D427" s="52" t="s">
        <v>87</v>
      </c>
      <c r="E427" s="49">
        <f>SUM(E424:E425)</f>
        <v>913</v>
      </c>
      <c r="F427" s="49">
        <f t="shared" ref="F427:R427" si="39">SUM(F424:F425)</f>
        <v>606</v>
      </c>
      <c r="G427" s="49">
        <f t="shared" si="39"/>
        <v>579</v>
      </c>
      <c r="H427" s="49">
        <f t="shared" si="39"/>
        <v>27</v>
      </c>
      <c r="I427" s="49">
        <f t="shared" si="39"/>
        <v>8</v>
      </c>
      <c r="J427" s="49">
        <f t="shared" si="39"/>
        <v>2</v>
      </c>
      <c r="K427" s="49">
        <f t="shared" si="39"/>
        <v>11</v>
      </c>
      <c r="L427" s="49">
        <f t="shared" si="39"/>
        <v>3</v>
      </c>
      <c r="M427" s="49">
        <f t="shared" si="39"/>
        <v>0</v>
      </c>
      <c r="N427" s="49">
        <f t="shared" si="39"/>
        <v>1</v>
      </c>
      <c r="O427" s="49">
        <f t="shared" si="39"/>
        <v>1</v>
      </c>
      <c r="P427" s="49">
        <f t="shared" si="39"/>
        <v>1</v>
      </c>
      <c r="Q427" s="49">
        <f t="shared" si="39"/>
        <v>307</v>
      </c>
      <c r="R427" s="49">
        <f t="shared" si="39"/>
        <v>0</v>
      </c>
      <c r="S427" s="47">
        <f>F427/E427*100</f>
        <v>66.374589266155525</v>
      </c>
      <c r="T427" s="63">
        <v>251</v>
      </c>
    </row>
    <row r="428" spans="1:20" ht="12.6" customHeight="1" x14ac:dyDescent="0.2">
      <c r="A428" s="63"/>
      <c r="B428" s="65"/>
      <c r="C428" s="63"/>
      <c r="D428" s="5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63"/>
    </row>
    <row r="429" spans="1:20" ht="12.6" customHeight="1" x14ac:dyDescent="0.2">
      <c r="A429" s="63">
        <v>252</v>
      </c>
      <c r="B429" s="65"/>
      <c r="C429" s="63"/>
      <c r="D429" s="57" t="s">
        <v>23</v>
      </c>
      <c r="E429" s="37">
        <v>7</v>
      </c>
      <c r="F429" s="37">
        <v>4</v>
      </c>
      <c r="G429" s="37">
        <v>4</v>
      </c>
      <c r="H429" s="37">
        <v>0</v>
      </c>
      <c r="I429" s="37">
        <v>0</v>
      </c>
      <c r="J429" s="37">
        <v>0</v>
      </c>
      <c r="K429" s="37">
        <v>0</v>
      </c>
      <c r="L429" s="37">
        <v>0</v>
      </c>
      <c r="M429" s="37">
        <v>0</v>
      </c>
      <c r="N429" s="37">
        <v>0</v>
      </c>
      <c r="O429" s="37">
        <v>0</v>
      </c>
      <c r="P429" s="37">
        <v>0</v>
      </c>
      <c r="Q429" s="37">
        <v>3</v>
      </c>
      <c r="R429" s="37">
        <v>0</v>
      </c>
      <c r="S429" s="37">
        <v>57.142857142857139</v>
      </c>
      <c r="T429" s="63">
        <v>252</v>
      </c>
    </row>
    <row r="430" spans="1:20" ht="12.6" customHeight="1" x14ac:dyDescent="0.2">
      <c r="A430" s="63"/>
      <c r="B430" s="65"/>
      <c r="C430" s="63"/>
      <c r="D430" s="5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63"/>
    </row>
    <row r="431" spans="1:20" ht="12.6" customHeight="1" x14ac:dyDescent="0.2">
      <c r="A431" s="63">
        <v>253</v>
      </c>
      <c r="B431" s="65"/>
      <c r="C431" s="63"/>
      <c r="D431" s="57" t="s">
        <v>24</v>
      </c>
      <c r="E431" s="37">
        <v>740</v>
      </c>
      <c r="F431" s="37">
        <v>487</v>
      </c>
      <c r="G431" s="37">
        <v>456</v>
      </c>
      <c r="H431" s="37">
        <v>31</v>
      </c>
      <c r="I431" s="37">
        <v>8</v>
      </c>
      <c r="J431" s="37">
        <v>2</v>
      </c>
      <c r="K431" s="37">
        <v>10</v>
      </c>
      <c r="L431" s="37">
        <v>5</v>
      </c>
      <c r="M431" s="37">
        <v>0</v>
      </c>
      <c r="N431" s="37">
        <v>0</v>
      </c>
      <c r="O431" s="37">
        <v>4</v>
      </c>
      <c r="P431" s="37">
        <v>2</v>
      </c>
      <c r="Q431" s="37">
        <v>253</v>
      </c>
      <c r="R431" s="37">
        <v>0</v>
      </c>
      <c r="S431" s="37">
        <v>65.810810810810821</v>
      </c>
      <c r="T431" s="63">
        <v>253</v>
      </c>
    </row>
    <row r="432" spans="1:20" ht="12.6" customHeight="1" x14ac:dyDescent="0.2">
      <c r="A432" s="63">
        <v>254</v>
      </c>
      <c r="B432" s="65"/>
      <c r="C432" s="63"/>
      <c r="D432" s="57" t="s">
        <v>25</v>
      </c>
      <c r="E432" s="37">
        <v>319</v>
      </c>
      <c r="F432" s="37">
        <v>276</v>
      </c>
      <c r="G432" s="37">
        <v>245</v>
      </c>
      <c r="H432" s="37">
        <v>31</v>
      </c>
      <c r="I432" s="37">
        <v>5</v>
      </c>
      <c r="J432" s="37">
        <v>1</v>
      </c>
      <c r="K432" s="37">
        <v>14</v>
      </c>
      <c r="L432" s="37">
        <v>1</v>
      </c>
      <c r="M432" s="37">
        <v>2</v>
      </c>
      <c r="N432" s="37">
        <v>0</v>
      </c>
      <c r="O432" s="37">
        <v>3</v>
      </c>
      <c r="P432" s="37">
        <v>5</v>
      </c>
      <c r="Q432" s="37">
        <v>43</v>
      </c>
      <c r="R432" s="37">
        <v>0</v>
      </c>
      <c r="S432" s="37">
        <v>86.520376175548591</v>
      </c>
      <c r="T432" s="63">
        <v>254</v>
      </c>
    </row>
    <row r="433" spans="1:20" ht="12.6" customHeight="1" x14ac:dyDescent="0.2">
      <c r="A433" s="63"/>
      <c r="B433" s="65"/>
      <c r="C433" s="63"/>
      <c r="D433" s="5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63"/>
    </row>
    <row r="434" spans="1:20" ht="12.6" customHeight="1" x14ac:dyDescent="0.2">
      <c r="A434" s="63">
        <v>255</v>
      </c>
      <c r="B434" s="65"/>
      <c r="C434" s="63"/>
      <c r="D434" s="52" t="s">
        <v>87</v>
      </c>
      <c r="E434" s="49">
        <f>SUM(E431:E432)</f>
        <v>1059</v>
      </c>
      <c r="F434" s="49">
        <f t="shared" ref="F434:R434" si="40">SUM(F431:F432)</f>
        <v>763</v>
      </c>
      <c r="G434" s="49">
        <f t="shared" si="40"/>
        <v>701</v>
      </c>
      <c r="H434" s="49">
        <f t="shared" si="40"/>
        <v>62</v>
      </c>
      <c r="I434" s="49">
        <f t="shared" si="40"/>
        <v>13</v>
      </c>
      <c r="J434" s="49">
        <f t="shared" si="40"/>
        <v>3</v>
      </c>
      <c r="K434" s="49">
        <f t="shared" si="40"/>
        <v>24</v>
      </c>
      <c r="L434" s="49">
        <f t="shared" si="40"/>
        <v>6</v>
      </c>
      <c r="M434" s="49">
        <f t="shared" si="40"/>
        <v>2</v>
      </c>
      <c r="N434" s="49">
        <f t="shared" si="40"/>
        <v>0</v>
      </c>
      <c r="O434" s="49">
        <f t="shared" si="40"/>
        <v>7</v>
      </c>
      <c r="P434" s="49">
        <f t="shared" si="40"/>
        <v>7</v>
      </c>
      <c r="Q434" s="49">
        <f t="shared" si="40"/>
        <v>296</v>
      </c>
      <c r="R434" s="49">
        <f t="shared" si="40"/>
        <v>0</v>
      </c>
      <c r="S434" s="47">
        <f>F434/E434*100</f>
        <v>72.049102927289894</v>
      </c>
      <c r="T434" s="63">
        <v>255</v>
      </c>
    </row>
    <row r="435" spans="1:20" ht="12.6" customHeight="1" x14ac:dyDescent="0.2">
      <c r="A435" s="63"/>
      <c r="B435" s="65"/>
      <c r="C435" s="63"/>
      <c r="D435" s="5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63"/>
    </row>
    <row r="436" spans="1:20" ht="12.6" customHeight="1" x14ac:dyDescent="0.2">
      <c r="A436" s="63">
        <v>256</v>
      </c>
      <c r="B436" s="65"/>
      <c r="C436" s="63"/>
      <c r="D436" s="57" t="s">
        <v>27</v>
      </c>
      <c r="E436" s="37">
        <v>7</v>
      </c>
      <c r="F436" s="37">
        <v>6</v>
      </c>
      <c r="G436" s="37">
        <v>6</v>
      </c>
      <c r="H436" s="37">
        <v>0</v>
      </c>
      <c r="I436" s="37">
        <v>0</v>
      </c>
      <c r="J436" s="37">
        <v>0</v>
      </c>
      <c r="K436" s="37">
        <v>0</v>
      </c>
      <c r="L436" s="37">
        <v>0</v>
      </c>
      <c r="M436" s="37">
        <v>0</v>
      </c>
      <c r="N436" s="37">
        <v>0</v>
      </c>
      <c r="O436" s="37">
        <v>0</v>
      </c>
      <c r="P436" s="37">
        <v>0</v>
      </c>
      <c r="Q436" s="37">
        <v>1</v>
      </c>
      <c r="R436" s="37">
        <v>0</v>
      </c>
      <c r="S436" s="37">
        <v>85.714285714285708</v>
      </c>
      <c r="T436" s="63">
        <v>256</v>
      </c>
    </row>
    <row r="437" spans="1:20" ht="12.6" customHeight="1" x14ac:dyDescent="0.2">
      <c r="A437" s="63"/>
      <c r="B437" s="65"/>
      <c r="C437" s="63"/>
      <c r="D437" s="5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63"/>
    </row>
    <row r="438" spans="1:20" ht="12.6" customHeight="1" x14ac:dyDescent="0.2">
      <c r="A438" s="63">
        <v>257</v>
      </c>
      <c r="B438" s="65"/>
      <c r="C438" s="63"/>
      <c r="D438" s="57" t="s">
        <v>28</v>
      </c>
      <c r="E438" s="37">
        <v>51</v>
      </c>
      <c r="F438" s="37">
        <v>42</v>
      </c>
      <c r="G438" s="37">
        <v>39</v>
      </c>
      <c r="H438" s="37">
        <v>3</v>
      </c>
      <c r="I438" s="37">
        <v>2</v>
      </c>
      <c r="J438" s="37">
        <v>1</v>
      </c>
      <c r="K438" s="37">
        <v>0</v>
      </c>
      <c r="L438" s="37">
        <v>0</v>
      </c>
      <c r="M438" s="37">
        <v>0</v>
      </c>
      <c r="N438" s="37">
        <v>0</v>
      </c>
      <c r="O438" s="37">
        <v>0</v>
      </c>
      <c r="P438" s="37">
        <v>0</v>
      </c>
      <c r="Q438" s="37">
        <v>9</v>
      </c>
      <c r="R438" s="37">
        <v>0</v>
      </c>
      <c r="S438" s="37">
        <v>82.35294117647058</v>
      </c>
      <c r="T438" s="63">
        <v>257</v>
      </c>
    </row>
    <row r="439" spans="1:20" ht="12.6" customHeight="1" x14ac:dyDescent="0.2">
      <c r="A439" s="63">
        <v>258</v>
      </c>
      <c r="B439" s="65"/>
      <c r="C439" s="63"/>
      <c r="D439" s="57" t="s">
        <v>29</v>
      </c>
      <c r="E439" s="37">
        <v>52</v>
      </c>
      <c r="F439" s="37">
        <v>48</v>
      </c>
      <c r="G439" s="37">
        <v>42</v>
      </c>
      <c r="H439" s="37">
        <v>6</v>
      </c>
      <c r="I439" s="37">
        <v>2</v>
      </c>
      <c r="J439" s="37">
        <v>1</v>
      </c>
      <c r="K439" s="37">
        <v>1</v>
      </c>
      <c r="L439" s="37">
        <v>1</v>
      </c>
      <c r="M439" s="37">
        <v>0</v>
      </c>
      <c r="N439" s="37">
        <v>0</v>
      </c>
      <c r="O439" s="37">
        <v>1</v>
      </c>
      <c r="P439" s="37">
        <v>0</v>
      </c>
      <c r="Q439" s="37">
        <v>4</v>
      </c>
      <c r="R439" s="37">
        <v>0</v>
      </c>
      <c r="S439" s="37">
        <v>92.307692307692307</v>
      </c>
      <c r="T439" s="63">
        <v>258</v>
      </c>
    </row>
    <row r="440" spans="1:20" ht="12.6" customHeight="1" x14ac:dyDescent="0.2">
      <c r="A440" s="63"/>
      <c r="B440" s="65"/>
      <c r="C440" s="63"/>
      <c r="D440" s="72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63"/>
    </row>
    <row r="441" spans="1:20" ht="12.6" customHeight="1" x14ac:dyDescent="0.2">
      <c r="A441" s="63">
        <v>259</v>
      </c>
      <c r="B441" s="65"/>
      <c r="C441" s="63"/>
      <c r="D441" s="52" t="s">
        <v>87</v>
      </c>
      <c r="E441" s="49">
        <f t="shared" ref="E441:R441" si="41">SUM(E438:E439)</f>
        <v>103</v>
      </c>
      <c r="F441" s="49">
        <f t="shared" si="41"/>
        <v>90</v>
      </c>
      <c r="G441" s="49">
        <f t="shared" si="41"/>
        <v>81</v>
      </c>
      <c r="H441" s="49">
        <f t="shared" si="41"/>
        <v>9</v>
      </c>
      <c r="I441" s="49">
        <f t="shared" si="41"/>
        <v>4</v>
      </c>
      <c r="J441" s="49">
        <f t="shared" si="41"/>
        <v>2</v>
      </c>
      <c r="K441" s="49">
        <f t="shared" si="41"/>
        <v>1</v>
      </c>
      <c r="L441" s="49">
        <f t="shared" si="41"/>
        <v>1</v>
      </c>
      <c r="M441" s="49">
        <f t="shared" si="41"/>
        <v>0</v>
      </c>
      <c r="N441" s="49">
        <f t="shared" si="41"/>
        <v>0</v>
      </c>
      <c r="O441" s="49">
        <f t="shared" si="41"/>
        <v>1</v>
      </c>
      <c r="P441" s="49">
        <f t="shared" si="41"/>
        <v>0</v>
      </c>
      <c r="Q441" s="49">
        <f t="shared" si="41"/>
        <v>13</v>
      </c>
      <c r="R441" s="49">
        <f t="shared" si="41"/>
        <v>0</v>
      </c>
      <c r="S441" s="47">
        <f>F441/E441*100</f>
        <v>87.378640776699029</v>
      </c>
      <c r="T441" s="63">
        <v>259</v>
      </c>
    </row>
    <row r="442" spans="1:20" ht="12.6" customHeight="1" x14ac:dyDescent="0.2">
      <c r="A442" s="63"/>
      <c r="B442" s="65"/>
      <c r="C442" s="63"/>
      <c r="D442" s="52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7"/>
      <c r="T442" s="63"/>
    </row>
    <row r="443" spans="1:20" ht="12.6" customHeight="1" x14ac:dyDescent="0.2">
      <c r="A443" s="63">
        <v>260</v>
      </c>
      <c r="B443" s="65"/>
      <c r="C443" s="63"/>
      <c r="D443" s="57" t="s">
        <v>51</v>
      </c>
      <c r="E443" s="37">
        <v>6</v>
      </c>
      <c r="F443" s="37">
        <v>6</v>
      </c>
      <c r="G443" s="37">
        <v>6</v>
      </c>
      <c r="H443" s="37">
        <v>0</v>
      </c>
      <c r="I443" s="37">
        <v>0</v>
      </c>
      <c r="J443" s="37">
        <v>0</v>
      </c>
      <c r="K443" s="37">
        <v>0</v>
      </c>
      <c r="L443" s="37">
        <v>0</v>
      </c>
      <c r="M443" s="37">
        <v>0</v>
      </c>
      <c r="N443" s="37">
        <v>0</v>
      </c>
      <c r="O443" s="37">
        <v>0</v>
      </c>
      <c r="P443" s="37">
        <v>0</v>
      </c>
      <c r="Q443" s="37">
        <v>0</v>
      </c>
      <c r="R443" s="37">
        <v>0</v>
      </c>
      <c r="S443" s="37">
        <v>100</v>
      </c>
      <c r="T443" s="63">
        <v>260</v>
      </c>
    </row>
    <row r="444" spans="1:20" ht="12.6" customHeight="1" x14ac:dyDescent="0.2">
      <c r="A444" s="63">
        <v>261</v>
      </c>
      <c r="B444" s="65"/>
      <c r="C444" s="63"/>
      <c r="D444" s="57" t="s">
        <v>52</v>
      </c>
      <c r="E444" s="37">
        <v>4</v>
      </c>
      <c r="F444" s="37">
        <v>3</v>
      </c>
      <c r="G444" s="37">
        <v>3</v>
      </c>
      <c r="H444" s="37">
        <v>0</v>
      </c>
      <c r="I444" s="37">
        <v>0</v>
      </c>
      <c r="J444" s="37">
        <v>0</v>
      </c>
      <c r="K444" s="37">
        <v>0</v>
      </c>
      <c r="L444" s="37">
        <v>0</v>
      </c>
      <c r="M444" s="37">
        <v>0</v>
      </c>
      <c r="N444" s="37">
        <v>0</v>
      </c>
      <c r="O444" s="37">
        <v>0</v>
      </c>
      <c r="P444" s="37">
        <v>0</v>
      </c>
      <c r="Q444" s="37">
        <v>1</v>
      </c>
      <c r="R444" s="37">
        <v>0</v>
      </c>
      <c r="S444" s="37">
        <v>75</v>
      </c>
      <c r="T444" s="63">
        <v>261</v>
      </c>
    </row>
    <row r="445" spans="1:20" ht="12.6" customHeight="1" x14ac:dyDescent="0.2">
      <c r="A445" s="63">
        <v>262</v>
      </c>
      <c r="B445" s="65"/>
      <c r="C445" s="63"/>
      <c r="D445" s="57" t="s">
        <v>53</v>
      </c>
      <c r="E445" s="37">
        <v>1</v>
      </c>
      <c r="F445" s="37">
        <v>1</v>
      </c>
      <c r="G445" s="37">
        <v>1</v>
      </c>
      <c r="H445" s="37">
        <v>0</v>
      </c>
      <c r="I445" s="37">
        <v>0</v>
      </c>
      <c r="J445" s="37">
        <v>0</v>
      </c>
      <c r="K445" s="37">
        <v>0</v>
      </c>
      <c r="L445" s="37">
        <v>0</v>
      </c>
      <c r="M445" s="37">
        <v>0</v>
      </c>
      <c r="N445" s="37">
        <v>0</v>
      </c>
      <c r="O445" s="37">
        <v>0</v>
      </c>
      <c r="P445" s="37">
        <v>0</v>
      </c>
      <c r="Q445" s="37">
        <v>0</v>
      </c>
      <c r="R445" s="37">
        <v>0</v>
      </c>
      <c r="S445" s="37">
        <v>100</v>
      </c>
      <c r="T445" s="63">
        <v>262</v>
      </c>
    </row>
    <row r="446" spans="1:20" ht="12.6" customHeight="1" x14ac:dyDescent="0.2">
      <c r="A446" s="63"/>
      <c r="B446" s="65"/>
      <c r="C446" s="63"/>
      <c r="D446" s="5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63"/>
    </row>
    <row r="447" spans="1:20" ht="12.6" customHeight="1" x14ac:dyDescent="0.2">
      <c r="A447" s="63">
        <v>263</v>
      </c>
      <c r="B447" s="65"/>
      <c r="C447" s="63"/>
      <c r="D447" s="57" t="s">
        <v>34</v>
      </c>
      <c r="E447" s="37">
        <v>1</v>
      </c>
      <c r="F447" s="37">
        <v>0</v>
      </c>
      <c r="G447" s="37">
        <v>0</v>
      </c>
      <c r="H447" s="37">
        <v>0</v>
      </c>
      <c r="I447" s="37">
        <v>0</v>
      </c>
      <c r="J447" s="37">
        <v>0</v>
      </c>
      <c r="K447" s="37">
        <v>0</v>
      </c>
      <c r="L447" s="37">
        <v>0</v>
      </c>
      <c r="M447" s="37">
        <v>0</v>
      </c>
      <c r="N447" s="37">
        <v>0</v>
      </c>
      <c r="O447" s="37">
        <v>0</v>
      </c>
      <c r="P447" s="37">
        <v>0</v>
      </c>
      <c r="Q447" s="37">
        <v>1</v>
      </c>
      <c r="R447" s="37">
        <v>0</v>
      </c>
      <c r="S447" s="37">
        <v>0</v>
      </c>
      <c r="T447" s="63">
        <v>263</v>
      </c>
    </row>
    <row r="448" spans="1:20" ht="12.6" customHeight="1" x14ac:dyDescent="0.2">
      <c r="A448" s="63"/>
      <c r="B448" s="65"/>
      <c r="C448" s="63"/>
      <c r="D448" s="5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63"/>
    </row>
    <row r="449" spans="1:21" ht="12.6" customHeight="1" x14ac:dyDescent="0.2">
      <c r="A449" s="58">
        <v>264</v>
      </c>
      <c r="B449" s="59"/>
      <c r="C449" s="58" t="s">
        <v>69</v>
      </c>
      <c r="D449" s="64"/>
      <c r="E449" s="44">
        <v>2015</v>
      </c>
      <c r="F449" s="44">
        <v>789</v>
      </c>
      <c r="G449" s="44">
        <v>748</v>
      </c>
      <c r="H449" s="44">
        <v>41</v>
      </c>
      <c r="I449" s="44">
        <v>13</v>
      </c>
      <c r="J449" s="44">
        <v>2</v>
      </c>
      <c r="K449" s="44">
        <v>11</v>
      </c>
      <c r="L449" s="44">
        <v>8</v>
      </c>
      <c r="M449" s="44">
        <v>4</v>
      </c>
      <c r="N449" s="44">
        <v>0</v>
      </c>
      <c r="O449" s="44">
        <v>3</v>
      </c>
      <c r="P449" s="44">
        <v>0</v>
      </c>
      <c r="Q449" s="44">
        <v>1226</v>
      </c>
      <c r="R449" s="44">
        <v>0</v>
      </c>
      <c r="S449" s="37">
        <v>39.156327543424318</v>
      </c>
      <c r="T449" s="58">
        <v>264</v>
      </c>
      <c r="U449" s="38"/>
    </row>
    <row r="450" spans="1:21" ht="12.6" customHeight="1" x14ac:dyDescent="0.2">
      <c r="A450" s="58"/>
      <c r="B450" s="59"/>
      <c r="C450" s="58"/>
      <c r="D450" s="57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37"/>
      <c r="T450" s="58"/>
      <c r="U450" s="38"/>
    </row>
    <row r="451" spans="1:21" ht="12.6" customHeight="1" x14ac:dyDescent="0.2">
      <c r="A451" s="63">
        <v>265</v>
      </c>
      <c r="B451" s="65"/>
      <c r="C451" s="63"/>
      <c r="D451" s="57" t="s">
        <v>16</v>
      </c>
      <c r="E451" s="37">
        <v>81</v>
      </c>
      <c r="F451" s="37">
        <v>25</v>
      </c>
      <c r="G451" s="37">
        <v>25</v>
      </c>
      <c r="H451" s="37">
        <v>0</v>
      </c>
      <c r="I451" s="37">
        <v>0</v>
      </c>
      <c r="J451" s="37">
        <v>0</v>
      </c>
      <c r="K451" s="37">
        <v>0</v>
      </c>
      <c r="L451" s="37">
        <v>0</v>
      </c>
      <c r="M451" s="37">
        <v>0</v>
      </c>
      <c r="N451" s="37">
        <v>0</v>
      </c>
      <c r="O451" s="37">
        <v>0</v>
      </c>
      <c r="P451" s="37">
        <v>0</v>
      </c>
      <c r="Q451" s="37">
        <v>56</v>
      </c>
      <c r="R451" s="37">
        <v>0</v>
      </c>
      <c r="S451" s="37">
        <v>30.864197530864196</v>
      </c>
      <c r="T451" s="63">
        <v>265</v>
      </c>
    </row>
    <row r="452" spans="1:21" ht="12.6" customHeight="1" x14ac:dyDescent="0.2">
      <c r="A452" s="63">
        <v>266</v>
      </c>
      <c r="B452" s="65"/>
      <c r="C452" s="63"/>
      <c r="D452" s="57" t="s">
        <v>18</v>
      </c>
      <c r="E452" s="37">
        <v>2</v>
      </c>
      <c r="F452" s="37">
        <v>0</v>
      </c>
      <c r="G452" s="37">
        <v>0</v>
      </c>
      <c r="H452" s="37">
        <v>0</v>
      </c>
      <c r="I452" s="37">
        <v>0</v>
      </c>
      <c r="J452" s="37">
        <v>0</v>
      </c>
      <c r="K452" s="37">
        <v>0</v>
      </c>
      <c r="L452" s="37">
        <v>0</v>
      </c>
      <c r="M452" s="37">
        <v>0</v>
      </c>
      <c r="N452" s="37">
        <v>0</v>
      </c>
      <c r="O452" s="37">
        <v>0</v>
      </c>
      <c r="P452" s="37">
        <v>0</v>
      </c>
      <c r="Q452" s="37">
        <v>2</v>
      </c>
      <c r="R452" s="37">
        <v>0</v>
      </c>
      <c r="S452" s="37">
        <v>0</v>
      </c>
      <c r="T452" s="63">
        <v>266</v>
      </c>
    </row>
    <row r="453" spans="1:21" ht="12.6" customHeight="1" x14ac:dyDescent="0.2">
      <c r="A453" s="63"/>
      <c r="B453" s="65"/>
      <c r="C453" s="63"/>
      <c r="D453" s="5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63"/>
    </row>
    <row r="454" spans="1:21" ht="12.6" customHeight="1" x14ac:dyDescent="0.2">
      <c r="A454" s="63">
        <v>267</v>
      </c>
      <c r="B454" s="65"/>
      <c r="C454" s="63"/>
      <c r="D454" s="57" t="s">
        <v>19</v>
      </c>
      <c r="E454" s="37">
        <v>314</v>
      </c>
      <c r="F454" s="37">
        <v>78</v>
      </c>
      <c r="G454" s="37">
        <v>77</v>
      </c>
      <c r="H454" s="37">
        <v>1</v>
      </c>
      <c r="I454" s="37">
        <v>1</v>
      </c>
      <c r="J454" s="37">
        <v>0</v>
      </c>
      <c r="K454" s="37">
        <v>0</v>
      </c>
      <c r="L454" s="37">
        <v>0</v>
      </c>
      <c r="M454" s="37">
        <v>0</v>
      </c>
      <c r="N454" s="37">
        <v>0</v>
      </c>
      <c r="O454" s="37">
        <v>0</v>
      </c>
      <c r="P454" s="37">
        <v>0</v>
      </c>
      <c r="Q454" s="37">
        <v>236</v>
      </c>
      <c r="R454" s="37">
        <v>0</v>
      </c>
      <c r="S454" s="37">
        <v>24.840764331210192</v>
      </c>
      <c r="T454" s="63">
        <v>267</v>
      </c>
    </row>
    <row r="455" spans="1:21" ht="12.6" customHeight="1" x14ac:dyDescent="0.2">
      <c r="A455" s="63">
        <v>268</v>
      </c>
      <c r="B455" s="65"/>
      <c r="C455" s="63"/>
      <c r="D455" s="57" t="s">
        <v>20</v>
      </c>
      <c r="E455" s="37">
        <v>474</v>
      </c>
      <c r="F455" s="37">
        <v>191</v>
      </c>
      <c r="G455" s="37">
        <v>183</v>
      </c>
      <c r="H455" s="37">
        <v>8</v>
      </c>
      <c r="I455" s="37">
        <v>5</v>
      </c>
      <c r="J455" s="37">
        <v>0</v>
      </c>
      <c r="K455" s="37">
        <v>0</v>
      </c>
      <c r="L455" s="37">
        <v>3</v>
      </c>
      <c r="M455" s="37">
        <v>0</v>
      </c>
      <c r="N455" s="37">
        <v>0</v>
      </c>
      <c r="O455" s="37">
        <v>0</v>
      </c>
      <c r="P455" s="37">
        <v>0</v>
      </c>
      <c r="Q455" s="37">
        <v>283</v>
      </c>
      <c r="R455" s="37">
        <v>0</v>
      </c>
      <c r="S455" s="37">
        <v>40.29535864978903</v>
      </c>
      <c r="T455" s="63">
        <v>268</v>
      </c>
    </row>
    <row r="456" spans="1:21" ht="12.6" customHeight="1" x14ac:dyDescent="0.2">
      <c r="A456" s="63"/>
      <c r="B456" s="65"/>
      <c r="C456" s="63"/>
      <c r="D456" s="5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63"/>
    </row>
    <row r="457" spans="1:21" ht="12.6" customHeight="1" x14ac:dyDescent="0.2">
      <c r="A457" s="63">
        <v>269</v>
      </c>
      <c r="B457" s="65"/>
      <c r="C457" s="63"/>
      <c r="D457" s="52" t="s">
        <v>87</v>
      </c>
      <c r="E457" s="49">
        <f>SUM(E454:E455)</f>
        <v>788</v>
      </c>
      <c r="F457" s="49">
        <f t="shared" ref="F457:R457" si="42">SUM(F454:F455)</f>
        <v>269</v>
      </c>
      <c r="G457" s="49">
        <f t="shared" si="42"/>
        <v>260</v>
      </c>
      <c r="H457" s="49">
        <f t="shared" si="42"/>
        <v>9</v>
      </c>
      <c r="I457" s="49">
        <f t="shared" si="42"/>
        <v>6</v>
      </c>
      <c r="J457" s="49">
        <f t="shared" si="42"/>
        <v>0</v>
      </c>
      <c r="K457" s="49">
        <f t="shared" si="42"/>
        <v>0</v>
      </c>
      <c r="L457" s="49">
        <f t="shared" si="42"/>
        <v>3</v>
      </c>
      <c r="M457" s="49">
        <f t="shared" si="42"/>
        <v>0</v>
      </c>
      <c r="N457" s="49">
        <f t="shared" si="42"/>
        <v>0</v>
      </c>
      <c r="O457" s="49">
        <f t="shared" si="42"/>
        <v>0</v>
      </c>
      <c r="P457" s="49">
        <f t="shared" si="42"/>
        <v>0</v>
      </c>
      <c r="Q457" s="49">
        <f t="shared" si="42"/>
        <v>519</v>
      </c>
      <c r="R457" s="49">
        <f t="shared" si="42"/>
        <v>0</v>
      </c>
      <c r="S457" s="47" t="s">
        <v>84</v>
      </c>
      <c r="T457" s="63">
        <v>269</v>
      </c>
    </row>
    <row r="458" spans="1:21" ht="12.95" customHeight="1" x14ac:dyDescent="0.2">
      <c r="A458" s="63"/>
      <c r="B458" s="65"/>
      <c r="C458" s="63"/>
      <c r="D458" s="52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7"/>
      <c r="T458" s="63"/>
    </row>
    <row r="459" spans="1:21" ht="12.75" customHeight="1" x14ac:dyDescent="0.2">
      <c r="A459" s="63"/>
      <c r="B459" s="65" t="s">
        <v>77</v>
      </c>
      <c r="C459" s="63"/>
      <c r="D459" s="5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63"/>
    </row>
    <row r="460" spans="1:21" ht="12.75" customHeight="1" x14ac:dyDescent="0.2">
      <c r="A460" s="63"/>
      <c r="B460" s="65"/>
      <c r="C460" s="63"/>
      <c r="D460" s="5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63"/>
    </row>
    <row r="461" spans="1:21" ht="12.75" customHeight="1" x14ac:dyDescent="0.2">
      <c r="A461" s="63">
        <v>270</v>
      </c>
      <c r="B461" s="65"/>
      <c r="C461" s="63"/>
      <c r="D461" s="57" t="s">
        <v>23</v>
      </c>
      <c r="E461" s="37">
        <v>8</v>
      </c>
      <c r="F461" s="37">
        <v>1</v>
      </c>
      <c r="G461" s="37">
        <v>1</v>
      </c>
      <c r="H461" s="37">
        <v>0</v>
      </c>
      <c r="I461" s="37">
        <v>0</v>
      </c>
      <c r="J461" s="37">
        <v>0</v>
      </c>
      <c r="K461" s="37">
        <v>0</v>
      </c>
      <c r="L461" s="37">
        <v>0</v>
      </c>
      <c r="M461" s="37">
        <v>0</v>
      </c>
      <c r="N461" s="37">
        <v>0</v>
      </c>
      <c r="O461" s="37">
        <v>0</v>
      </c>
      <c r="P461" s="37">
        <v>0</v>
      </c>
      <c r="Q461" s="37">
        <v>7</v>
      </c>
      <c r="R461" s="37">
        <v>0</v>
      </c>
      <c r="S461" s="37">
        <v>12.5</v>
      </c>
      <c r="T461" s="63">
        <v>270</v>
      </c>
    </row>
    <row r="462" spans="1:21" ht="12.95" customHeight="1" x14ac:dyDescent="0.2">
      <c r="A462" s="63"/>
      <c r="B462" s="65"/>
      <c r="C462" s="63"/>
      <c r="D462" s="5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63"/>
    </row>
    <row r="463" spans="1:21" ht="12.75" customHeight="1" x14ac:dyDescent="0.2">
      <c r="A463" s="63">
        <v>271</v>
      </c>
      <c r="B463" s="65"/>
      <c r="C463" s="63"/>
      <c r="D463" s="57" t="s">
        <v>24</v>
      </c>
      <c r="E463" s="37">
        <v>602</v>
      </c>
      <c r="F463" s="37">
        <v>191</v>
      </c>
      <c r="G463" s="37">
        <v>186</v>
      </c>
      <c r="H463" s="37">
        <v>5</v>
      </c>
      <c r="I463" s="37">
        <v>1</v>
      </c>
      <c r="J463" s="37">
        <v>0</v>
      </c>
      <c r="K463" s="37">
        <v>2</v>
      </c>
      <c r="L463" s="37">
        <v>1</v>
      </c>
      <c r="M463" s="37">
        <v>1</v>
      </c>
      <c r="N463" s="37">
        <v>0</v>
      </c>
      <c r="O463" s="37">
        <v>0</v>
      </c>
      <c r="P463" s="37">
        <v>0</v>
      </c>
      <c r="Q463" s="37">
        <v>411</v>
      </c>
      <c r="R463" s="37">
        <v>0</v>
      </c>
      <c r="S463" s="37">
        <v>31.727574750830566</v>
      </c>
      <c r="T463" s="63">
        <v>271</v>
      </c>
    </row>
    <row r="464" spans="1:21" ht="12.75" customHeight="1" x14ac:dyDescent="0.2">
      <c r="A464" s="63">
        <v>272</v>
      </c>
      <c r="B464" s="65"/>
      <c r="C464" s="63"/>
      <c r="D464" s="57" t="s">
        <v>25</v>
      </c>
      <c r="E464" s="37">
        <v>283</v>
      </c>
      <c r="F464" s="37">
        <v>142</v>
      </c>
      <c r="G464" s="37">
        <v>130</v>
      </c>
      <c r="H464" s="37">
        <v>12</v>
      </c>
      <c r="I464" s="37">
        <v>3</v>
      </c>
      <c r="J464" s="37">
        <v>1</v>
      </c>
      <c r="K464" s="37">
        <v>3</v>
      </c>
      <c r="L464" s="37">
        <v>2</v>
      </c>
      <c r="M464" s="37">
        <v>2</v>
      </c>
      <c r="N464" s="37">
        <v>0</v>
      </c>
      <c r="O464" s="37">
        <v>1</v>
      </c>
      <c r="P464" s="37">
        <v>0</v>
      </c>
      <c r="Q464" s="37">
        <v>141</v>
      </c>
      <c r="R464" s="37">
        <v>0</v>
      </c>
      <c r="S464" s="37">
        <v>50.176678445229683</v>
      </c>
      <c r="T464" s="63">
        <v>272</v>
      </c>
    </row>
    <row r="465" spans="1:20" ht="12.95" customHeight="1" x14ac:dyDescent="0.2">
      <c r="A465" s="63"/>
      <c r="B465" s="65"/>
      <c r="C465" s="63"/>
      <c r="D465" s="5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63"/>
    </row>
    <row r="466" spans="1:20" ht="12.75" customHeight="1" x14ac:dyDescent="0.2">
      <c r="A466" s="63">
        <v>273</v>
      </c>
      <c r="B466" s="65"/>
      <c r="C466" s="63"/>
      <c r="D466" s="52" t="s">
        <v>87</v>
      </c>
      <c r="E466" s="49">
        <f>SUM(E463:E464)</f>
        <v>885</v>
      </c>
      <c r="F466" s="49">
        <f t="shared" ref="F466:R466" si="43">SUM(F463:F464)</f>
        <v>333</v>
      </c>
      <c r="G466" s="49">
        <f t="shared" si="43"/>
        <v>316</v>
      </c>
      <c r="H466" s="49">
        <f t="shared" si="43"/>
        <v>17</v>
      </c>
      <c r="I466" s="49">
        <f t="shared" si="43"/>
        <v>4</v>
      </c>
      <c r="J466" s="49">
        <f t="shared" si="43"/>
        <v>1</v>
      </c>
      <c r="K466" s="49">
        <f t="shared" si="43"/>
        <v>5</v>
      </c>
      <c r="L466" s="49">
        <f t="shared" si="43"/>
        <v>3</v>
      </c>
      <c r="M466" s="49">
        <f t="shared" si="43"/>
        <v>3</v>
      </c>
      <c r="N466" s="49">
        <f t="shared" si="43"/>
        <v>0</v>
      </c>
      <c r="O466" s="49">
        <f t="shared" si="43"/>
        <v>1</v>
      </c>
      <c r="P466" s="49">
        <f t="shared" si="43"/>
        <v>0</v>
      </c>
      <c r="Q466" s="49">
        <f t="shared" si="43"/>
        <v>552</v>
      </c>
      <c r="R466" s="49">
        <f t="shared" si="43"/>
        <v>0</v>
      </c>
      <c r="S466" s="47">
        <f>F466/E466*100</f>
        <v>37.627118644067799</v>
      </c>
      <c r="T466" s="63">
        <v>273</v>
      </c>
    </row>
    <row r="467" spans="1:20" ht="12.95" customHeight="1" x14ac:dyDescent="0.2">
      <c r="A467" s="63"/>
      <c r="B467" s="65"/>
      <c r="C467" s="63"/>
      <c r="D467" s="5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63"/>
    </row>
    <row r="468" spans="1:20" ht="12.75" customHeight="1" x14ac:dyDescent="0.2">
      <c r="A468" s="63">
        <v>274</v>
      </c>
      <c r="B468" s="65"/>
      <c r="C468" s="63"/>
      <c r="D468" s="57" t="s">
        <v>27</v>
      </c>
      <c r="E468" s="37">
        <v>9</v>
      </c>
      <c r="F468" s="37">
        <v>5</v>
      </c>
      <c r="G468" s="37">
        <v>3</v>
      </c>
      <c r="H468" s="37">
        <v>2</v>
      </c>
      <c r="I468" s="37">
        <v>0</v>
      </c>
      <c r="J468" s="37">
        <v>0</v>
      </c>
      <c r="K468" s="37">
        <v>2</v>
      </c>
      <c r="L468" s="37">
        <v>0</v>
      </c>
      <c r="M468" s="37">
        <v>0</v>
      </c>
      <c r="N468" s="37">
        <v>0</v>
      </c>
      <c r="O468" s="37">
        <v>0</v>
      </c>
      <c r="P468" s="37">
        <v>0</v>
      </c>
      <c r="Q468" s="37">
        <v>4</v>
      </c>
      <c r="R468" s="37">
        <v>0</v>
      </c>
      <c r="S468" s="37">
        <v>55.555555555555557</v>
      </c>
      <c r="T468" s="63">
        <v>274</v>
      </c>
    </row>
    <row r="469" spans="1:20" ht="12.95" customHeight="1" x14ac:dyDescent="0.2">
      <c r="A469" s="63"/>
      <c r="B469" s="65"/>
      <c r="C469" s="63"/>
      <c r="D469" s="5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63"/>
    </row>
    <row r="470" spans="1:20" ht="12.75" customHeight="1" x14ac:dyDescent="0.2">
      <c r="A470" s="63">
        <v>275</v>
      </c>
      <c r="B470" s="65"/>
      <c r="C470" s="63"/>
      <c r="D470" s="57" t="s">
        <v>28</v>
      </c>
      <c r="E470" s="37">
        <v>98</v>
      </c>
      <c r="F470" s="37">
        <v>52</v>
      </c>
      <c r="G470" s="37">
        <v>49</v>
      </c>
      <c r="H470" s="37">
        <v>3</v>
      </c>
      <c r="I470" s="37">
        <v>1</v>
      </c>
      <c r="J470" s="37">
        <v>0</v>
      </c>
      <c r="K470" s="37">
        <v>1</v>
      </c>
      <c r="L470" s="37">
        <v>1</v>
      </c>
      <c r="M470" s="37">
        <v>0</v>
      </c>
      <c r="N470" s="37">
        <v>0</v>
      </c>
      <c r="O470" s="37">
        <v>0</v>
      </c>
      <c r="P470" s="37">
        <v>0</v>
      </c>
      <c r="Q470" s="37">
        <v>46</v>
      </c>
      <c r="R470" s="37">
        <v>0</v>
      </c>
      <c r="S470" s="37">
        <v>53.061224489795919</v>
      </c>
      <c r="T470" s="63">
        <v>275</v>
      </c>
    </row>
    <row r="471" spans="1:20" ht="12.75" customHeight="1" x14ac:dyDescent="0.2">
      <c r="A471" s="63">
        <v>276</v>
      </c>
      <c r="B471" s="65"/>
      <c r="C471" s="63"/>
      <c r="D471" s="57" t="s">
        <v>29</v>
      </c>
      <c r="E471" s="37">
        <v>122</v>
      </c>
      <c r="F471" s="37">
        <v>84</v>
      </c>
      <c r="G471" s="37">
        <v>75</v>
      </c>
      <c r="H471" s="37">
        <v>9</v>
      </c>
      <c r="I471" s="37">
        <v>1</v>
      </c>
      <c r="J471" s="37">
        <v>1</v>
      </c>
      <c r="K471" s="37">
        <v>3</v>
      </c>
      <c r="L471" s="37">
        <v>1</v>
      </c>
      <c r="M471" s="37">
        <v>1</v>
      </c>
      <c r="N471" s="37">
        <v>0</v>
      </c>
      <c r="O471" s="37">
        <v>2</v>
      </c>
      <c r="P471" s="37">
        <v>0</v>
      </c>
      <c r="Q471" s="37">
        <v>38</v>
      </c>
      <c r="R471" s="37">
        <v>0</v>
      </c>
      <c r="S471" s="37">
        <v>68.852459016393439</v>
      </c>
      <c r="T471" s="63">
        <v>276</v>
      </c>
    </row>
    <row r="472" spans="1:20" ht="12.95" customHeight="1" x14ac:dyDescent="0.2">
      <c r="A472" s="63"/>
      <c r="B472" s="65"/>
      <c r="C472" s="63"/>
      <c r="D472" s="5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63"/>
    </row>
    <row r="473" spans="1:20" ht="12.75" customHeight="1" x14ac:dyDescent="0.2">
      <c r="A473" s="63">
        <v>277</v>
      </c>
      <c r="B473" s="65"/>
      <c r="C473" s="63"/>
      <c r="D473" s="52" t="s">
        <v>87</v>
      </c>
      <c r="E473" s="49">
        <f>SUM(E470:E471)</f>
        <v>220</v>
      </c>
      <c r="F473" s="49">
        <f t="shared" ref="F473:R473" si="44">SUM(F470:F471)</f>
        <v>136</v>
      </c>
      <c r="G473" s="49">
        <f t="shared" si="44"/>
        <v>124</v>
      </c>
      <c r="H473" s="49">
        <f t="shared" si="44"/>
        <v>12</v>
      </c>
      <c r="I473" s="49">
        <f t="shared" si="44"/>
        <v>2</v>
      </c>
      <c r="J473" s="49">
        <f t="shared" si="44"/>
        <v>1</v>
      </c>
      <c r="K473" s="49">
        <f t="shared" si="44"/>
        <v>4</v>
      </c>
      <c r="L473" s="49">
        <f t="shared" si="44"/>
        <v>2</v>
      </c>
      <c r="M473" s="49">
        <f t="shared" si="44"/>
        <v>1</v>
      </c>
      <c r="N473" s="49">
        <f t="shared" si="44"/>
        <v>0</v>
      </c>
      <c r="O473" s="49">
        <f t="shared" si="44"/>
        <v>2</v>
      </c>
      <c r="P473" s="49">
        <f t="shared" si="44"/>
        <v>0</v>
      </c>
      <c r="Q473" s="49">
        <f t="shared" si="44"/>
        <v>84</v>
      </c>
      <c r="R473" s="49">
        <f t="shared" si="44"/>
        <v>0</v>
      </c>
      <c r="S473" s="47">
        <f>F473/E473*100</f>
        <v>61.818181818181813</v>
      </c>
      <c r="T473" s="63">
        <v>277</v>
      </c>
    </row>
    <row r="474" spans="1:20" ht="12.95" customHeight="1" x14ac:dyDescent="0.2">
      <c r="A474" s="63"/>
      <c r="B474" s="65"/>
      <c r="C474" s="63"/>
      <c r="D474" s="52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7"/>
      <c r="T474" s="63"/>
    </row>
    <row r="475" spans="1:20" ht="12.75" customHeight="1" x14ac:dyDescent="0.2">
      <c r="A475" s="63">
        <v>278</v>
      </c>
      <c r="B475" s="65"/>
      <c r="C475" s="63"/>
      <c r="D475" s="57" t="s">
        <v>51</v>
      </c>
      <c r="E475" s="37">
        <v>5</v>
      </c>
      <c r="F475" s="37">
        <v>5</v>
      </c>
      <c r="G475" s="37">
        <v>4</v>
      </c>
      <c r="H475" s="37">
        <v>1</v>
      </c>
      <c r="I475" s="37">
        <v>1</v>
      </c>
      <c r="J475" s="37">
        <v>0</v>
      </c>
      <c r="K475" s="37">
        <v>0</v>
      </c>
      <c r="L475" s="37">
        <v>0</v>
      </c>
      <c r="M475" s="37">
        <v>0</v>
      </c>
      <c r="N475" s="37">
        <v>0</v>
      </c>
      <c r="O475" s="37">
        <v>0</v>
      </c>
      <c r="P475" s="37">
        <v>0</v>
      </c>
      <c r="Q475" s="37">
        <v>0</v>
      </c>
      <c r="R475" s="37">
        <v>0</v>
      </c>
      <c r="S475" s="37">
        <v>100</v>
      </c>
      <c r="T475" s="63">
        <v>278</v>
      </c>
    </row>
    <row r="476" spans="1:20" ht="12.75" customHeight="1" x14ac:dyDescent="0.2">
      <c r="A476" s="63">
        <v>279</v>
      </c>
      <c r="B476" s="65"/>
      <c r="C476" s="63"/>
      <c r="D476" s="57" t="s">
        <v>52</v>
      </c>
      <c r="E476" s="37">
        <v>15</v>
      </c>
      <c r="F476" s="37">
        <v>15</v>
      </c>
      <c r="G476" s="37">
        <v>15</v>
      </c>
      <c r="H476" s="37">
        <v>0</v>
      </c>
      <c r="I476" s="37">
        <v>0</v>
      </c>
      <c r="J476" s="37">
        <v>0</v>
      </c>
      <c r="K476" s="37">
        <v>0</v>
      </c>
      <c r="L476" s="37">
        <v>0</v>
      </c>
      <c r="M476" s="37">
        <v>0</v>
      </c>
      <c r="N476" s="37">
        <v>0</v>
      </c>
      <c r="O476" s="37">
        <v>0</v>
      </c>
      <c r="P476" s="37">
        <v>0</v>
      </c>
      <c r="Q476" s="37">
        <v>0</v>
      </c>
      <c r="R476" s="37">
        <v>0</v>
      </c>
      <c r="S476" s="37">
        <v>100</v>
      </c>
      <c r="T476" s="63">
        <v>279</v>
      </c>
    </row>
    <row r="477" spans="1:20" ht="12.95" customHeight="1" x14ac:dyDescent="0.2">
      <c r="A477" s="63"/>
      <c r="B477" s="65"/>
      <c r="C477" s="63"/>
      <c r="D477" s="5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63"/>
    </row>
    <row r="478" spans="1:20" ht="12.75" customHeight="1" x14ac:dyDescent="0.2">
      <c r="A478" s="63">
        <v>280</v>
      </c>
      <c r="B478" s="65"/>
      <c r="C478" s="63"/>
      <c r="D478" s="57" t="s">
        <v>34</v>
      </c>
      <c r="E478" s="37">
        <v>2</v>
      </c>
      <c r="F478" s="37">
        <v>0</v>
      </c>
      <c r="G478" s="37">
        <v>0</v>
      </c>
      <c r="H478" s="37">
        <v>0</v>
      </c>
      <c r="I478" s="37">
        <v>0</v>
      </c>
      <c r="J478" s="37">
        <v>0</v>
      </c>
      <c r="K478" s="37">
        <v>0</v>
      </c>
      <c r="L478" s="37">
        <v>0</v>
      </c>
      <c r="M478" s="37">
        <v>0</v>
      </c>
      <c r="N478" s="37">
        <v>0</v>
      </c>
      <c r="O478" s="37">
        <v>0</v>
      </c>
      <c r="P478" s="37">
        <v>0</v>
      </c>
      <c r="Q478" s="37">
        <v>2</v>
      </c>
      <c r="R478" s="37">
        <v>0</v>
      </c>
      <c r="S478" s="37">
        <v>0</v>
      </c>
      <c r="T478" s="63">
        <v>280</v>
      </c>
    </row>
    <row r="479" spans="1:20" ht="12.95" customHeight="1" x14ac:dyDescent="0.2">
      <c r="A479" s="63"/>
      <c r="B479" s="65"/>
      <c r="C479" s="63"/>
      <c r="D479" s="6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63"/>
    </row>
    <row r="480" spans="1:20" ht="12.75" customHeight="1" x14ac:dyDescent="0.2">
      <c r="A480" s="63">
        <v>281</v>
      </c>
      <c r="B480" s="68" t="s">
        <v>62</v>
      </c>
      <c r="C480" s="63"/>
      <c r="D480" s="64"/>
      <c r="E480" s="44">
        <v>1135</v>
      </c>
      <c r="F480" s="44">
        <v>605</v>
      </c>
      <c r="G480" s="44">
        <v>539</v>
      </c>
      <c r="H480" s="44">
        <v>66</v>
      </c>
      <c r="I480" s="44">
        <v>23</v>
      </c>
      <c r="J480" s="44">
        <v>7</v>
      </c>
      <c r="K480" s="44">
        <v>12</v>
      </c>
      <c r="L480" s="44">
        <v>10</v>
      </c>
      <c r="M480" s="44">
        <v>2</v>
      </c>
      <c r="N480" s="44">
        <v>0</v>
      </c>
      <c r="O480" s="44">
        <v>11</v>
      </c>
      <c r="P480" s="44">
        <v>1</v>
      </c>
      <c r="Q480" s="44">
        <v>530</v>
      </c>
      <c r="R480" s="44">
        <v>0</v>
      </c>
      <c r="S480" s="37">
        <v>53.303964757709252</v>
      </c>
      <c r="T480" s="63">
        <v>281</v>
      </c>
    </row>
    <row r="481" spans="1:20" ht="12.95" customHeight="1" x14ac:dyDescent="0.2">
      <c r="A481" s="63"/>
      <c r="B481" s="65"/>
      <c r="C481" s="63"/>
      <c r="D481" s="6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63"/>
    </row>
    <row r="482" spans="1:20" ht="12.75" customHeight="1" x14ac:dyDescent="0.2">
      <c r="A482" s="63">
        <v>282</v>
      </c>
      <c r="B482" s="65"/>
      <c r="C482" s="63"/>
      <c r="D482" s="57" t="s">
        <v>16</v>
      </c>
      <c r="E482" s="37">
        <v>36</v>
      </c>
      <c r="F482" s="37">
        <v>9</v>
      </c>
      <c r="G482" s="37">
        <v>9</v>
      </c>
      <c r="H482" s="37">
        <v>0</v>
      </c>
      <c r="I482" s="37">
        <v>0</v>
      </c>
      <c r="J482" s="37">
        <v>0</v>
      </c>
      <c r="K482" s="37">
        <v>0</v>
      </c>
      <c r="L482" s="37">
        <v>0</v>
      </c>
      <c r="M482" s="37">
        <v>0</v>
      </c>
      <c r="N482" s="37">
        <v>0</v>
      </c>
      <c r="O482" s="37">
        <v>0</v>
      </c>
      <c r="P482" s="37">
        <v>0</v>
      </c>
      <c r="Q482" s="37">
        <v>27</v>
      </c>
      <c r="R482" s="37">
        <v>0</v>
      </c>
      <c r="S482" s="37">
        <v>25</v>
      </c>
      <c r="T482" s="63">
        <v>282</v>
      </c>
    </row>
    <row r="483" spans="1:20" ht="12.75" customHeight="1" x14ac:dyDescent="0.2">
      <c r="A483" s="63">
        <v>283</v>
      </c>
      <c r="B483" s="65"/>
      <c r="C483" s="63"/>
      <c r="D483" s="57" t="s">
        <v>18</v>
      </c>
      <c r="E483" s="37">
        <v>1</v>
      </c>
      <c r="F483" s="37">
        <v>0</v>
      </c>
      <c r="G483" s="37">
        <v>0</v>
      </c>
      <c r="H483" s="37">
        <v>0</v>
      </c>
      <c r="I483" s="37">
        <v>0</v>
      </c>
      <c r="J483" s="37">
        <v>0</v>
      </c>
      <c r="K483" s="37">
        <v>0</v>
      </c>
      <c r="L483" s="37">
        <v>0</v>
      </c>
      <c r="M483" s="37">
        <v>0</v>
      </c>
      <c r="N483" s="37">
        <v>0</v>
      </c>
      <c r="O483" s="37">
        <v>0</v>
      </c>
      <c r="P483" s="37">
        <v>0</v>
      </c>
      <c r="Q483" s="37">
        <v>1</v>
      </c>
      <c r="R483" s="37">
        <v>0</v>
      </c>
      <c r="S483" s="37">
        <v>0</v>
      </c>
      <c r="T483" s="63">
        <v>283</v>
      </c>
    </row>
    <row r="484" spans="1:20" ht="12.95" customHeight="1" x14ac:dyDescent="0.2">
      <c r="A484" s="63"/>
      <c r="B484" s="65"/>
      <c r="C484" s="63"/>
      <c r="D484" s="5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63"/>
    </row>
    <row r="485" spans="1:20" ht="12.75" customHeight="1" x14ac:dyDescent="0.2">
      <c r="A485" s="63">
        <v>284</v>
      </c>
      <c r="B485" s="65"/>
      <c r="C485" s="63"/>
      <c r="D485" s="57" t="s">
        <v>19</v>
      </c>
      <c r="E485" s="37">
        <v>122</v>
      </c>
      <c r="F485" s="37">
        <v>36</v>
      </c>
      <c r="G485" s="37">
        <v>35</v>
      </c>
      <c r="H485" s="37">
        <v>1</v>
      </c>
      <c r="I485" s="37">
        <v>1</v>
      </c>
      <c r="J485" s="37">
        <v>0</v>
      </c>
      <c r="K485" s="37">
        <v>0</v>
      </c>
      <c r="L485" s="37">
        <v>0</v>
      </c>
      <c r="M485" s="37">
        <v>0</v>
      </c>
      <c r="N485" s="37">
        <v>0</v>
      </c>
      <c r="O485" s="37">
        <v>0</v>
      </c>
      <c r="P485" s="37">
        <v>0</v>
      </c>
      <c r="Q485" s="37">
        <v>86</v>
      </c>
      <c r="R485" s="37">
        <v>0</v>
      </c>
      <c r="S485" s="37">
        <v>29.508196721311474</v>
      </c>
      <c r="T485" s="63">
        <v>284</v>
      </c>
    </row>
    <row r="486" spans="1:20" ht="12.75" customHeight="1" x14ac:dyDescent="0.2">
      <c r="A486" s="63">
        <v>285</v>
      </c>
      <c r="B486" s="65"/>
      <c r="C486" s="63"/>
      <c r="D486" s="57" t="s">
        <v>20</v>
      </c>
      <c r="E486" s="37">
        <v>168</v>
      </c>
      <c r="F486" s="37">
        <v>68</v>
      </c>
      <c r="G486" s="37">
        <v>59</v>
      </c>
      <c r="H486" s="37">
        <v>9</v>
      </c>
      <c r="I486" s="37">
        <v>2</v>
      </c>
      <c r="J486" s="37">
        <v>1</v>
      </c>
      <c r="K486" s="37">
        <v>2</v>
      </c>
      <c r="L486" s="37">
        <v>3</v>
      </c>
      <c r="M486" s="37">
        <v>0</v>
      </c>
      <c r="N486" s="37">
        <v>0</v>
      </c>
      <c r="O486" s="37">
        <v>1</v>
      </c>
      <c r="P486" s="37">
        <v>0</v>
      </c>
      <c r="Q486" s="37">
        <v>100</v>
      </c>
      <c r="R486" s="37">
        <v>0</v>
      </c>
      <c r="S486" s="37">
        <v>40.476190476190474</v>
      </c>
      <c r="T486" s="63">
        <v>285</v>
      </c>
    </row>
    <row r="487" spans="1:20" ht="12.95" customHeight="1" x14ac:dyDescent="0.2">
      <c r="A487" s="63"/>
      <c r="B487" s="65"/>
      <c r="C487" s="63"/>
      <c r="D487" s="5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63"/>
    </row>
    <row r="488" spans="1:20" ht="12.75" customHeight="1" x14ac:dyDescent="0.2">
      <c r="A488" s="63">
        <v>286</v>
      </c>
      <c r="B488" s="65"/>
      <c r="C488" s="63"/>
      <c r="D488" s="52" t="s">
        <v>87</v>
      </c>
      <c r="E488" s="44">
        <f>SUM(E485:E486)</f>
        <v>290</v>
      </c>
      <c r="F488" s="44">
        <f t="shared" ref="F488:R488" si="45">SUM(F485:F486)</f>
        <v>104</v>
      </c>
      <c r="G488" s="44">
        <f t="shared" si="45"/>
        <v>94</v>
      </c>
      <c r="H488" s="44">
        <f t="shared" si="45"/>
        <v>10</v>
      </c>
      <c r="I488" s="44">
        <f t="shared" si="45"/>
        <v>3</v>
      </c>
      <c r="J488" s="44">
        <f t="shared" si="45"/>
        <v>1</v>
      </c>
      <c r="K488" s="44">
        <f t="shared" si="45"/>
        <v>2</v>
      </c>
      <c r="L488" s="44">
        <f t="shared" si="45"/>
        <v>3</v>
      </c>
      <c r="M488" s="44">
        <f t="shared" si="45"/>
        <v>0</v>
      </c>
      <c r="N488" s="44">
        <f t="shared" si="45"/>
        <v>0</v>
      </c>
      <c r="O488" s="44">
        <f t="shared" si="45"/>
        <v>1</v>
      </c>
      <c r="P488" s="44">
        <f t="shared" si="45"/>
        <v>0</v>
      </c>
      <c r="Q488" s="44">
        <f t="shared" si="45"/>
        <v>186</v>
      </c>
      <c r="R488" s="37">
        <f t="shared" si="45"/>
        <v>0</v>
      </c>
      <c r="S488" s="37">
        <f>F488/E488*100</f>
        <v>35.862068965517238</v>
      </c>
      <c r="T488" s="63">
        <v>286</v>
      </c>
    </row>
    <row r="489" spans="1:20" ht="12.95" customHeight="1" x14ac:dyDescent="0.2">
      <c r="A489" s="63"/>
      <c r="B489" s="65"/>
      <c r="C489" s="63"/>
      <c r="D489" s="61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63"/>
    </row>
    <row r="490" spans="1:20" ht="12.75" customHeight="1" x14ac:dyDescent="0.2">
      <c r="A490" s="63">
        <v>287</v>
      </c>
      <c r="B490" s="65"/>
      <c r="C490" s="63"/>
      <c r="D490" s="57" t="s">
        <v>23</v>
      </c>
      <c r="E490" s="37">
        <v>4</v>
      </c>
      <c r="F490" s="37">
        <v>1</v>
      </c>
      <c r="G490" s="37">
        <v>1</v>
      </c>
      <c r="H490" s="37">
        <v>0</v>
      </c>
      <c r="I490" s="37">
        <v>0</v>
      </c>
      <c r="J490" s="37">
        <v>0</v>
      </c>
      <c r="K490" s="37">
        <v>0</v>
      </c>
      <c r="L490" s="37">
        <v>0</v>
      </c>
      <c r="M490" s="37">
        <v>0</v>
      </c>
      <c r="N490" s="37">
        <v>0</v>
      </c>
      <c r="O490" s="37">
        <v>0</v>
      </c>
      <c r="P490" s="37">
        <v>0</v>
      </c>
      <c r="Q490" s="37">
        <v>3</v>
      </c>
      <c r="R490" s="37">
        <v>0</v>
      </c>
      <c r="S490" s="37">
        <v>25</v>
      </c>
      <c r="T490" s="63">
        <v>287</v>
      </c>
    </row>
    <row r="491" spans="1:20" ht="12.95" customHeight="1" x14ac:dyDescent="0.2">
      <c r="A491" s="63"/>
      <c r="B491" s="65"/>
      <c r="C491" s="63"/>
      <c r="D491" s="5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63"/>
    </row>
    <row r="492" spans="1:20" ht="12.75" customHeight="1" x14ac:dyDescent="0.2">
      <c r="A492" s="63">
        <v>288</v>
      </c>
      <c r="B492" s="65"/>
      <c r="C492" s="63"/>
      <c r="D492" s="57" t="s">
        <v>24</v>
      </c>
      <c r="E492" s="37">
        <v>363</v>
      </c>
      <c r="F492" s="37">
        <v>183</v>
      </c>
      <c r="G492" s="37">
        <v>153</v>
      </c>
      <c r="H492" s="37">
        <v>30</v>
      </c>
      <c r="I492" s="37">
        <v>8</v>
      </c>
      <c r="J492" s="37">
        <v>3</v>
      </c>
      <c r="K492" s="37">
        <v>8</v>
      </c>
      <c r="L492" s="37">
        <v>6</v>
      </c>
      <c r="M492" s="37">
        <v>1</v>
      </c>
      <c r="N492" s="37">
        <v>0</v>
      </c>
      <c r="O492" s="37">
        <v>4</v>
      </c>
      <c r="P492" s="37">
        <v>0</v>
      </c>
      <c r="Q492" s="37">
        <v>180</v>
      </c>
      <c r="R492" s="37">
        <v>0</v>
      </c>
      <c r="S492" s="37">
        <v>50.413223140495866</v>
      </c>
      <c r="T492" s="63">
        <v>288</v>
      </c>
    </row>
    <row r="493" spans="1:20" ht="12.75" customHeight="1" x14ac:dyDescent="0.2">
      <c r="A493" s="63">
        <v>289</v>
      </c>
      <c r="B493" s="65"/>
      <c r="C493" s="63"/>
      <c r="D493" s="57" t="s">
        <v>25</v>
      </c>
      <c r="E493" s="37">
        <v>238</v>
      </c>
      <c r="F493" s="37">
        <v>164</v>
      </c>
      <c r="G493" s="37">
        <v>145</v>
      </c>
      <c r="H493" s="37">
        <v>19</v>
      </c>
      <c r="I493" s="37">
        <v>9</v>
      </c>
      <c r="J493" s="37">
        <v>1</v>
      </c>
      <c r="K493" s="37">
        <v>1</v>
      </c>
      <c r="L493" s="37">
        <v>1</v>
      </c>
      <c r="M493" s="37">
        <v>1</v>
      </c>
      <c r="N493" s="37">
        <v>0</v>
      </c>
      <c r="O493" s="37">
        <v>6</v>
      </c>
      <c r="P493" s="37">
        <v>0</v>
      </c>
      <c r="Q493" s="37">
        <v>74</v>
      </c>
      <c r="R493" s="37">
        <v>0</v>
      </c>
      <c r="S493" s="37">
        <v>68.907563025210081</v>
      </c>
      <c r="T493" s="63">
        <v>289</v>
      </c>
    </row>
    <row r="494" spans="1:20" ht="12.95" customHeight="1" x14ac:dyDescent="0.2">
      <c r="A494" s="63"/>
      <c r="B494" s="65"/>
      <c r="C494" s="63"/>
      <c r="D494" s="5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63"/>
    </row>
    <row r="495" spans="1:20" ht="12.75" customHeight="1" x14ac:dyDescent="0.2">
      <c r="A495" s="63">
        <v>290</v>
      </c>
      <c r="B495" s="65"/>
      <c r="C495" s="63"/>
      <c r="D495" s="52" t="s">
        <v>87</v>
      </c>
      <c r="E495" s="44">
        <f>SUM(E492:E493)</f>
        <v>601</v>
      </c>
      <c r="F495" s="44">
        <f t="shared" ref="F495:R495" si="46">SUM(F492:F493)</f>
        <v>347</v>
      </c>
      <c r="G495" s="44">
        <f t="shared" si="46"/>
        <v>298</v>
      </c>
      <c r="H495" s="44">
        <f t="shared" si="46"/>
        <v>49</v>
      </c>
      <c r="I495" s="44">
        <f t="shared" si="46"/>
        <v>17</v>
      </c>
      <c r="J495" s="44">
        <f t="shared" si="46"/>
        <v>4</v>
      </c>
      <c r="K495" s="44">
        <f t="shared" si="46"/>
        <v>9</v>
      </c>
      <c r="L495" s="44">
        <f t="shared" si="46"/>
        <v>7</v>
      </c>
      <c r="M495" s="44">
        <f t="shared" si="46"/>
        <v>2</v>
      </c>
      <c r="N495" s="44">
        <f t="shared" si="46"/>
        <v>0</v>
      </c>
      <c r="O495" s="44">
        <f t="shared" si="46"/>
        <v>10</v>
      </c>
      <c r="P495" s="44">
        <f t="shared" si="46"/>
        <v>0</v>
      </c>
      <c r="Q495" s="44">
        <f t="shared" si="46"/>
        <v>254</v>
      </c>
      <c r="R495" s="37">
        <f t="shared" si="46"/>
        <v>0</v>
      </c>
      <c r="S495" s="37">
        <f>F495/E495*100</f>
        <v>57.737104825291183</v>
      </c>
      <c r="T495" s="63">
        <v>290</v>
      </c>
    </row>
    <row r="496" spans="1:20" ht="12.95" customHeight="1" x14ac:dyDescent="0.2">
      <c r="A496" s="63"/>
      <c r="B496" s="65"/>
      <c r="C496" s="63"/>
      <c r="D496" s="52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37"/>
      <c r="S496" s="37"/>
      <c r="T496" s="63"/>
    </row>
    <row r="497" spans="1:20" ht="12.75" customHeight="1" x14ac:dyDescent="0.2">
      <c r="A497" s="63">
        <v>291</v>
      </c>
      <c r="B497" s="65"/>
      <c r="C497" s="63"/>
      <c r="D497" s="57" t="s">
        <v>27</v>
      </c>
      <c r="E497" s="37">
        <v>8</v>
      </c>
      <c r="F497" s="37">
        <v>4</v>
      </c>
      <c r="G497" s="37">
        <v>4</v>
      </c>
      <c r="H497" s="37">
        <v>0</v>
      </c>
      <c r="I497" s="37">
        <v>0</v>
      </c>
      <c r="J497" s="37">
        <v>0</v>
      </c>
      <c r="K497" s="37">
        <v>0</v>
      </c>
      <c r="L497" s="37">
        <v>0</v>
      </c>
      <c r="M497" s="37">
        <v>0</v>
      </c>
      <c r="N497" s="37">
        <v>0</v>
      </c>
      <c r="O497" s="37">
        <v>0</v>
      </c>
      <c r="P497" s="37">
        <v>0</v>
      </c>
      <c r="Q497" s="37">
        <v>4</v>
      </c>
      <c r="R497" s="37">
        <v>0</v>
      </c>
      <c r="S497" s="37">
        <v>50</v>
      </c>
      <c r="T497" s="63">
        <v>291</v>
      </c>
    </row>
    <row r="498" spans="1:20" ht="12.95" customHeight="1" x14ac:dyDescent="0.2">
      <c r="A498" s="63"/>
      <c r="B498" s="65"/>
      <c r="C498" s="63"/>
      <c r="D498" s="5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63"/>
    </row>
    <row r="499" spans="1:20" ht="12.75" customHeight="1" x14ac:dyDescent="0.2">
      <c r="A499" s="63">
        <v>292</v>
      </c>
      <c r="B499" s="65"/>
      <c r="C499" s="63"/>
      <c r="D499" s="57" t="s">
        <v>28</v>
      </c>
      <c r="E499" s="37">
        <v>70</v>
      </c>
      <c r="F499" s="37">
        <v>44</v>
      </c>
      <c r="G499" s="37">
        <v>41</v>
      </c>
      <c r="H499" s="37">
        <v>3</v>
      </c>
      <c r="I499" s="37">
        <v>1</v>
      </c>
      <c r="J499" s="37">
        <v>0</v>
      </c>
      <c r="K499" s="37">
        <v>1</v>
      </c>
      <c r="L499" s="37">
        <v>0</v>
      </c>
      <c r="M499" s="37">
        <v>0</v>
      </c>
      <c r="N499" s="37">
        <v>0</v>
      </c>
      <c r="O499" s="37">
        <v>0</v>
      </c>
      <c r="P499" s="37">
        <v>1</v>
      </c>
      <c r="Q499" s="37">
        <v>26</v>
      </c>
      <c r="R499" s="37">
        <v>0</v>
      </c>
      <c r="S499" s="37">
        <v>62.857142857142854</v>
      </c>
      <c r="T499" s="63">
        <v>292</v>
      </c>
    </row>
    <row r="500" spans="1:20" ht="12.75" customHeight="1" x14ac:dyDescent="0.2">
      <c r="A500" s="63">
        <v>293</v>
      </c>
      <c r="B500" s="65"/>
      <c r="C500" s="63"/>
      <c r="D500" s="57" t="s">
        <v>29</v>
      </c>
      <c r="E500" s="37">
        <v>99</v>
      </c>
      <c r="F500" s="37">
        <v>72</v>
      </c>
      <c r="G500" s="37">
        <v>69</v>
      </c>
      <c r="H500" s="37">
        <v>3</v>
      </c>
      <c r="I500" s="37">
        <v>2</v>
      </c>
      <c r="J500" s="37">
        <v>1</v>
      </c>
      <c r="K500" s="37">
        <v>0</v>
      </c>
      <c r="L500" s="37">
        <v>0</v>
      </c>
      <c r="M500" s="37">
        <v>0</v>
      </c>
      <c r="N500" s="37">
        <v>0</v>
      </c>
      <c r="O500" s="37">
        <v>0</v>
      </c>
      <c r="P500" s="37">
        <v>0</v>
      </c>
      <c r="Q500" s="37">
        <v>27</v>
      </c>
      <c r="R500" s="37">
        <v>0</v>
      </c>
      <c r="S500" s="37">
        <v>72.727272727272734</v>
      </c>
      <c r="T500" s="63">
        <v>293</v>
      </c>
    </row>
    <row r="501" spans="1:20" ht="12.95" customHeight="1" x14ac:dyDescent="0.2">
      <c r="A501" s="63"/>
      <c r="B501" s="65"/>
      <c r="C501" s="63"/>
      <c r="D501" s="5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63"/>
    </row>
    <row r="502" spans="1:20" ht="12.75" customHeight="1" x14ac:dyDescent="0.2">
      <c r="A502" s="63">
        <v>294</v>
      </c>
      <c r="B502" s="65"/>
      <c r="C502" s="63"/>
      <c r="D502" s="52" t="s">
        <v>87</v>
      </c>
      <c r="E502" s="44">
        <f>SUM(E499:E500)</f>
        <v>169</v>
      </c>
      <c r="F502" s="44">
        <f t="shared" ref="F502:R502" si="47">SUM(F499:F500)</f>
        <v>116</v>
      </c>
      <c r="G502" s="44">
        <f t="shared" si="47"/>
        <v>110</v>
      </c>
      <c r="H502" s="44">
        <f t="shared" si="47"/>
        <v>6</v>
      </c>
      <c r="I502" s="44">
        <f t="shared" si="47"/>
        <v>3</v>
      </c>
      <c r="J502" s="44">
        <f t="shared" si="47"/>
        <v>1</v>
      </c>
      <c r="K502" s="44">
        <f t="shared" si="47"/>
        <v>1</v>
      </c>
      <c r="L502" s="44">
        <f t="shared" si="47"/>
        <v>0</v>
      </c>
      <c r="M502" s="44">
        <f t="shared" si="47"/>
        <v>0</v>
      </c>
      <c r="N502" s="44">
        <f t="shared" si="47"/>
        <v>0</v>
      </c>
      <c r="O502" s="44">
        <f t="shared" si="47"/>
        <v>0</v>
      </c>
      <c r="P502" s="44">
        <f t="shared" si="47"/>
        <v>1</v>
      </c>
      <c r="Q502" s="44">
        <f t="shared" si="47"/>
        <v>53</v>
      </c>
      <c r="R502" s="37">
        <f t="shared" si="47"/>
        <v>0</v>
      </c>
      <c r="S502" s="37">
        <f>F502/E502*100</f>
        <v>68.639053254437869</v>
      </c>
      <c r="T502" s="63">
        <v>294</v>
      </c>
    </row>
    <row r="503" spans="1:20" ht="12.95" customHeight="1" x14ac:dyDescent="0.2">
      <c r="A503" s="63"/>
      <c r="B503" s="65"/>
      <c r="C503" s="63"/>
      <c r="D503" s="52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37"/>
      <c r="S503" s="37"/>
      <c r="T503" s="63"/>
    </row>
    <row r="504" spans="1:20" ht="12.75" customHeight="1" x14ac:dyDescent="0.2">
      <c r="A504" s="63">
        <v>295</v>
      </c>
      <c r="B504" s="65"/>
      <c r="C504" s="63"/>
      <c r="D504" s="57" t="s">
        <v>51</v>
      </c>
      <c r="E504" s="37">
        <v>5</v>
      </c>
      <c r="F504" s="37">
        <v>5</v>
      </c>
      <c r="G504" s="37">
        <v>5</v>
      </c>
      <c r="H504" s="37">
        <v>0</v>
      </c>
      <c r="I504" s="37">
        <v>0</v>
      </c>
      <c r="J504" s="37">
        <v>0</v>
      </c>
      <c r="K504" s="37">
        <v>0</v>
      </c>
      <c r="L504" s="37">
        <v>0</v>
      </c>
      <c r="M504" s="37">
        <v>0</v>
      </c>
      <c r="N504" s="37">
        <v>0</v>
      </c>
      <c r="O504" s="37">
        <v>0</v>
      </c>
      <c r="P504" s="37">
        <v>0</v>
      </c>
      <c r="Q504" s="37">
        <v>0</v>
      </c>
      <c r="R504" s="37">
        <v>0</v>
      </c>
      <c r="S504" s="37">
        <v>100</v>
      </c>
      <c r="T504" s="63">
        <v>295</v>
      </c>
    </row>
    <row r="505" spans="1:20" ht="12.75" customHeight="1" x14ac:dyDescent="0.2">
      <c r="A505" s="63">
        <v>296</v>
      </c>
      <c r="B505" s="65"/>
      <c r="C505" s="63"/>
      <c r="D505" s="57" t="s">
        <v>52</v>
      </c>
      <c r="E505" s="37">
        <v>16</v>
      </c>
      <c r="F505" s="37">
        <v>15</v>
      </c>
      <c r="G505" s="37">
        <v>14</v>
      </c>
      <c r="H505" s="37">
        <v>1</v>
      </c>
      <c r="I505" s="37">
        <v>0</v>
      </c>
      <c r="J505" s="37">
        <v>1</v>
      </c>
      <c r="K505" s="37">
        <v>0</v>
      </c>
      <c r="L505" s="37">
        <v>0</v>
      </c>
      <c r="M505" s="37">
        <v>0</v>
      </c>
      <c r="N505" s="37">
        <v>0</v>
      </c>
      <c r="O505" s="37">
        <v>0</v>
      </c>
      <c r="P505" s="37">
        <v>0</v>
      </c>
      <c r="Q505" s="37">
        <v>1</v>
      </c>
      <c r="R505" s="37">
        <v>0</v>
      </c>
      <c r="S505" s="37">
        <v>93.75</v>
      </c>
      <c r="T505" s="63">
        <v>296</v>
      </c>
    </row>
    <row r="506" spans="1:20" ht="12.75" customHeight="1" x14ac:dyDescent="0.2">
      <c r="A506" s="63">
        <v>297</v>
      </c>
      <c r="B506" s="65"/>
      <c r="C506" s="63"/>
      <c r="D506" s="57" t="s">
        <v>53</v>
      </c>
      <c r="E506" s="37">
        <v>4</v>
      </c>
      <c r="F506" s="37">
        <v>4</v>
      </c>
      <c r="G506" s="37">
        <v>4</v>
      </c>
      <c r="H506" s="37">
        <v>0</v>
      </c>
      <c r="I506" s="37">
        <v>0</v>
      </c>
      <c r="J506" s="37">
        <v>0</v>
      </c>
      <c r="K506" s="37">
        <v>0</v>
      </c>
      <c r="L506" s="37">
        <v>0</v>
      </c>
      <c r="M506" s="37">
        <v>0</v>
      </c>
      <c r="N506" s="37">
        <v>0</v>
      </c>
      <c r="O506" s="37">
        <v>0</v>
      </c>
      <c r="P506" s="37">
        <v>0</v>
      </c>
      <c r="Q506" s="37">
        <v>0</v>
      </c>
      <c r="R506" s="37">
        <v>0</v>
      </c>
      <c r="S506" s="37">
        <v>100</v>
      </c>
      <c r="T506" s="63">
        <v>297</v>
      </c>
    </row>
    <row r="507" spans="1:20" ht="12.95" customHeight="1" x14ac:dyDescent="0.2">
      <c r="A507" s="63"/>
      <c r="B507" s="65"/>
      <c r="C507" s="63"/>
      <c r="D507" s="58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63"/>
    </row>
    <row r="508" spans="1:20" ht="12.75" customHeight="1" x14ac:dyDescent="0.2">
      <c r="A508" s="63">
        <v>298</v>
      </c>
      <c r="B508" s="65"/>
      <c r="C508" s="63"/>
      <c r="D508" s="57" t="s">
        <v>34</v>
      </c>
      <c r="E508" s="37">
        <v>1</v>
      </c>
      <c r="F508" s="37">
        <v>0</v>
      </c>
      <c r="G508" s="37">
        <v>0</v>
      </c>
      <c r="H508" s="37">
        <v>0</v>
      </c>
      <c r="I508" s="37">
        <v>0</v>
      </c>
      <c r="J508" s="37">
        <v>0</v>
      </c>
      <c r="K508" s="37">
        <v>0</v>
      </c>
      <c r="L508" s="37">
        <v>0</v>
      </c>
      <c r="M508" s="37">
        <v>0</v>
      </c>
      <c r="N508" s="37">
        <v>0</v>
      </c>
      <c r="O508" s="37">
        <v>0</v>
      </c>
      <c r="P508" s="37">
        <v>0</v>
      </c>
      <c r="Q508" s="37">
        <v>1</v>
      </c>
      <c r="R508" s="37">
        <v>0</v>
      </c>
      <c r="S508" s="37">
        <v>0</v>
      </c>
      <c r="T508" s="63">
        <v>298</v>
      </c>
    </row>
    <row r="509" spans="1:20" ht="12.95" customHeight="1" x14ac:dyDescent="0.2">
      <c r="A509" s="63"/>
      <c r="B509" s="65"/>
      <c r="C509" s="63"/>
      <c r="D509" s="6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63"/>
    </row>
    <row r="510" spans="1:20" ht="12.75" customHeight="1" x14ac:dyDescent="0.2">
      <c r="A510" s="63">
        <v>299</v>
      </c>
      <c r="B510" s="65"/>
      <c r="C510" s="58" t="s">
        <v>35</v>
      </c>
      <c r="D510" s="64"/>
      <c r="E510" s="44">
        <v>573</v>
      </c>
      <c r="F510" s="44">
        <v>386</v>
      </c>
      <c r="G510" s="44">
        <v>341</v>
      </c>
      <c r="H510" s="44">
        <v>45</v>
      </c>
      <c r="I510" s="44">
        <v>18</v>
      </c>
      <c r="J510" s="44">
        <v>6</v>
      </c>
      <c r="K510" s="44">
        <v>8</v>
      </c>
      <c r="L510" s="44">
        <v>8</v>
      </c>
      <c r="M510" s="44">
        <v>0</v>
      </c>
      <c r="N510" s="44">
        <v>0</v>
      </c>
      <c r="O510" s="44">
        <v>5</v>
      </c>
      <c r="P510" s="44">
        <v>0</v>
      </c>
      <c r="Q510" s="44">
        <v>187</v>
      </c>
      <c r="R510" s="37">
        <v>0</v>
      </c>
      <c r="S510" s="37">
        <v>67.364746945898773</v>
      </c>
      <c r="T510" s="63">
        <v>299</v>
      </c>
    </row>
    <row r="511" spans="1:20" ht="12.95" customHeight="1" x14ac:dyDescent="0.2">
      <c r="A511" s="63"/>
      <c r="B511" s="65"/>
      <c r="C511" s="63"/>
      <c r="D511" s="6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37"/>
      <c r="R511" s="74"/>
      <c r="S511" s="74"/>
      <c r="T511" s="63"/>
    </row>
    <row r="512" spans="1:20" ht="12.75" customHeight="1" x14ac:dyDescent="0.2">
      <c r="A512" s="63">
        <v>300</v>
      </c>
      <c r="B512" s="65"/>
      <c r="C512" s="63"/>
      <c r="D512" s="57" t="s">
        <v>16</v>
      </c>
      <c r="E512" s="37">
        <v>14</v>
      </c>
      <c r="F512" s="37">
        <v>7</v>
      </c>
      <c r="G512" s="37">
        <v>7</v>
      </c>
      <c r="H512" s="37">
        <v>0</v>
      </c>
      <c r="I512" s="37">
        <v>0</v>
      </c>
      <c r="J512" s="37">
        <v>0</v>
      </c>
      <c r="K512" s="37">
        <v>0</v>
      </c>
      <c r="L512" s="37">
        <v>0</v>
      </c>
      <c r="M512" s="37">
        <v>0</v>
      </c>
      <c r="N512" s="37">
        <v>0</v>
      </c>
      <c r="O512" s="37">
        <v>0</v>
      </c>
      <c r="P512" s="37">
        <v>0</v>
      </c>
      <c r="Q512" s="37">
        <v>7</v>
      </c>
      <c r="R512" s="37">
        <v>0</v>
      </c>
      <c r="S512" s="37">
        <v>50</v>
      </c>
      <c r="T512" s="63">
        <v>300</v>
      </c>
    </row>
    <row r="513" spans="1:20" ht="12.75" customHeight="1" x14ac:dyDescent="0.2">
      <c r="A513" s="63"/>
      <c r="B513" s="65"/>
      <c r="C513" s="63"/>
      <c r="D513" s="58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63"/>
    </row>
    <row r="514" spans="1:20" ht="12.6" customHeight="1" x14ac:dyDescent="0.2">
      <c r="A514" s="63"/>
      <c r="B514" s="65" t="s">
        <v>72</v>
      </c>
      <c r="C514" s="63"/>
      <c r="D514" s="58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63"/>
    </row>
    <row r="515" spans="1:20" ht="15" customHeight="1" x14ac:dyDescent="0.2">
      <c r="A515" s="63"/>
      <c r="B515" s="65"/>
      <c r="C515" s="63"/>
      <c r="D515" s="58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63"/>
    </row>
    <row r="516" spans="1:20" ht="12.6" customHeight="1" x14ac:dyDescent="0.2">
      <c r="A516" s="63">
        <v>301</v>
      </c>
      <c r="B516" s="65"/>
      <c r="C516" s="63"/>
      <c r="D516" s="57" t="s">
        <v>18</v>
      </c>
      <c r="E516" s="37">
        <v>1</v>
      </c>
      <c r="F516" s="37">
        <v>0</v>
      </c>
      <c r="G516" s="37">
        <v>0</v>
      </c>
      <c r="H516" s="37">
        <v>0</v>
      </c>
      <c r="I516" s="37">
        <v>0</v>
      </c>
      <c r="J516" s="37">
        <v>0</v>
      </c>
      <c r="K516" s="37">
        <v>0</v>
      </c>
      <c r="L516" s="37">
        <v>0</v>
      </c>
      <c r="M516" s="37">
        <v>0</v>
      </c>
      <c r="N516" s="37">
        <v>0</v>
      </c>
      <c r="O516" s="37">
        <v>0</v>
      </c>
      <c r="P516" s="37">
        <v>0</v>
      </c>
      <c r="Q516" s="37">
        <v>1</v>
      </c>
      <c r="R516" s="37">
        <v>0</v>
      </c>
      <c r="S516" s="37">
        <v>0</v>
      </c>
      <c r="T516" s="63">
        <v>301</v>
      </c>
    </row>
    <row r="517" spans="1:20" ht="15" customHeight="1" x14ac:dyDescent="0.2">
      <c r="A517" s="63"/>
      <c r="B517" s="65"/>
      <c r="C517" s="63"/>
      <c r="D517" s="5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63"/>
    </row>
    <row r="518" spans="1:20" ht="12.6" customHeight="1" x14ac:dyDescent="0.2">
      <c r="A518" s="63">
        <v>302</v>
      </c>
      <c r="B518" s="65"/>
      <c r="C518" s="63"/>
      <c r="D518" s="57" t="s">
        <v>19</v>
      </c>
      <c r="E518" s="37">
        <v>59</v>
      </c>
      <c r="F518" s="37">
        <v>26</v>
      </c>
      <c r="G518" s="37">
        <v>25</v>
      </c>
      <c r="H518" s="37">
        <v>1</v>
      </c>
      <c r="I518" s="37">
        <v>1</v>
      </c>
      <c r="J518" s="37">
        <v>0</v>
      </c>
      <c r="K518" s="37">
        <v>0</v>
      </c>
      <c r="L518" s="37">
        <v>0</v>
      </c>
      <c r="M518" s="37">
        <v>0</v>
      </c>
      <c r="N518" s="37">
        <v>0</v>
      </c>
      <c r="O518" s="37">
        <v>0</v>
      </c>
      <c r="P518" s="37">
        <v>0</v>
      </c>
      <c r="Q518" s="37">
        <v>33</v>
      </c>
      <c r="R518" s="37">
        <v>0</v>
      </c>
      <c r="S518" s="37">
        <v>44.067796610169488</v>
      </c>
      <c r="T518" s="63">
        <v>302</v>
      </c>
    </row>
    <row r="519" spans="1:20" ht="12.6" customHeight="1" x14ac:dyDescent="0.2">
      <c r="A519" s="63">
        <v>303</v>
      </c>
      <c r="B519" s="65"/>
      <c r="C519" s="63"/>
      <c r="D519" s="57" t="s">
        <v>20</v>
      </c>
      <c r="E519" s="37">
        <v>93</v>
      </c>
      <c r="F519" s="37">
        <v>53</v>
      </c>
      <c r="G519" s="37">
        <v>46</v>
      </c>
      <c r="H519" s="37">
        <v>7</v>
      </c>
      <c r="I519" s="37">
        <v>2</v>
      </c>
      <c r="J519" s="37">
        <v>1</v>
      </c>
      <c r="K519" s="37">
        <v>1</v>
      </c>
      <c r="L519" s="37">
        <v>2</v>
      </c>
      <c r="M519" s="37">
        <v>0</v>
      </c>
      <c r="N519" s="37">
        <v>0</v>
      </c>
      <c r="O519" s="37">
        <v>1</v>
      </c>
      <c r="P519" s="37">
        <v>0</v>
      </c>
      <c r="Q519" s="37">
        <v>40</v>
      </c>
      <c r="R519" s="37">
        <v>0</v>
      </c>
      <c r="S519" s="37">
        <v>56.98924731182796</v>
      </c>
      <c r="T519" s="63">
        <v>303</v>
      </c>
    </row>
    <row r="520" spans="1:20" ht="15" customHeight="1" x14ac:dyDescent="0.2">
      <c r="A520" s="63"/>
      <c r="B520" s="65"/>
      <c r="C520" s="63"/>
      <c r="D520" s="5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63"/>
    </row>
    <row r="521" spans="1:20" ht="12.6" customHeight="1" x14ac:dyDescent="0.2">
      <c r="A521" s="63">
        <v>304</v>
      </c>
      <c r="B521" s="65"/>
      <c r="C521" s="63"/>
      <c r="D521" s="52" t="s">
        <v>87</v>
      </c>
      <c r="E521" s="44">
        <f>SUM(E518:E519)</f>
        <v>152</v>
      </c>
      <c r="F521" s="44">
        <f t="shared" ref="F521:R521" si="48">SUM(F518:F519)</f>
        <v>79</v>
      </c>
      <c r="G521" s="44">
        <f t="shared" si="48"/>
        <v>71</v>
      </c>
      <c r="H521" s="44">
        <f t="shared" si="48"/>
        <v>8</v>
      </c>
      <c r="I521" s="44">
        <f t="shared" si="48"/>
        <v>3</v>
      </c>
      <c r="J521" s="44">
        <f t="shared" si="48"/>
        <v>1</v>
      </c>
      <c r="K521" s="44">
        <f t="shared" si="48"/>
        <v>1</v>
      </c>
      <c r="L521" s="44">
        <f t="shared" si="48"/>
        <v>2</v>
      </c>
      <c r="M521" s="44">
        <f t="shared" si="48"/>
        <v>0</v>
      </c>
      <c r="N521" s="44">
        <f t="shared" si="48"/>
        <v>0</v>
      </c>
      <c r="O521" s="44">
        <f t="shared" si="48"/>
        <v>1</v>
      </c>
      <c r="P521" s="44">
        <f t="shared" si="48"/>
        <v>0</v>
      </c>
      <c r="Q521" s="44">
        <f t="shared" si="48"/>
        <v>73</v>
      </c>
      <c r="R521" s="37">
        <f t="shared" si="48"/>
        <v>0</v>
      </c>
      <c r="S521" s="37">
        <f>F521/E521*100</f>
        <v>51.973684210526315</v>
      </c>
      <c r="T521" s="63">
        <v>304</v>
      </c>
    </row>
    <row r="522" spans="1:20" ht="15" customHeight="1" x14ac:dyDescent="0.2">
      <c r="A522" s="63"/>
      <c r="B522" s="65"/>
      <c r="C522" s="63"/>
      <c r="D522" s="52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37"/>
      <c r="S522" s="37"/>
      <c r="T522" s="63"/>
    </row>
    <row r="523" spans="1:20" ht="12.6" customHeight="1" x14ac:dyDescent="0.2">
      <c r="A523" s="63">
        <v>305</v>
      </c>
      <c r="B523" s="65"/>
      <c r="C523" s="63"/>
      <c r="D523" s="57" t="s">
        <v>23</v>
      </c>
      <c r="E523" s="37">
        <v>3</v>
      </c>
      <c r="F523" s="37">
        <v>1</v>
      </c>
      <c r="G523" s="37">
        <v>1</v>
      </c>
      <c r="H523" s="37">
        <v>0</v>
      </c>
      <c r="I523" s="37">
        <v>0</v>
      </c>
      <c r="J523" s="37">
        <v>0</v>
      </c>
      <c r="K523" s="37">
        <v>0</v>
      </c>
      <c r="L523" s="37">
        <v>0</v>
      </c>
      <c r="M523" s="37">
        <v>0</v>
      </c>
      <c r="N523" s="37">
        <v>0</v>
      </c>
      <c r="O523" s="37">
        <v>0</v>
      </c>
      <c r="P523" s="37">
        <v>0</v>
      </c>
      <c r="Q523" s="37">
        <v>2</v>
      </c>
      <c r="R523" s="37">
        <v>0</v>
      </c>
      <c r="S523" s="37">
        <v>33.333333333333329</v>
      </c>
      <c r="T523" s="63">
        <v>305</v>
      </c>
    </row>
    <row r="524" spans="1:20" ht="15" customHeight="1" x14ac:dyDescent="0.2">
      <c r="A524" s="63"/>
      <c r="B524" s="65"/>
      <c r="C524" s="63"/>
      <c r="D524" s="5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63"/>
    </row>
    <row r="525" spans="1:20" ht="12.6" customHeight="1" x14ac:dyDescent="0.2">
      <c r="A525" s="63">
        <v>306</v>
      </c>
      <c r="B525" s="65"/>
      <c r="C525" s="63"/>
      <c r="D525" s="57" t="s">
        <v>24</v>
      </c>
      <c r="E525" s="37">
        <v>215</v>
      </c>
      <c r="F525" s="37">
        <v>143</v>
      </c>
      <c r="G525" s="37">
        <v>120</v>
      </c>
      <c r="H525" s="37">
        <v>23</v>
      </c>
      <c r="I525" s="37">
        <v>7</v>
      </c>
      <c r="J525" s="37">
        <v>3</v>
      </c>
      <c r="K525" s="37">
        <v>6</v>
      </c>
      <c r="L525" s="37">
        <v>5</v>
      </c>
      <c r="M525" s="37">
        <v>0</v>
      </c>
      <c r="N525" s="37">
        <v>0</v>
      </c>
      <c r="O525" s="37">
        <v>2</v>
      </c>
      <c r="P525" s="37">
        <v>0</v>
      </c>
      <c r="Q525" s="37">
        <v>72</v>
      </c>
      <c r="R525" s="37">
        <v>0</v>
      </c>
      <c r="S525" s="37">
        <v>66.511627906976742</v>
      </c>
      <c r="T525" s="63">
        <v>306</v>
      </c>
    </row>
    <row r="526" spans="1:20" ht="12.6" customHeight="1" x14ac:dyDescent="0.2">
      <c r="A526" s="63">
        <v>307</v>
      </c>
      <c r="B526" s="65"/>
      <c r="C526" s="63"/>
      <c r="D526" s="57" t="s">
        <v>25</v>
      </c>
      <c r="E526" s="37">
        <v>116</v>
      </c>
      <c r="F526" s="37">
        <v>95</v>
      </c>
      <c r="G526" s="37">
        <v>86</v>
      </c>
      <c r="H526" s="37">
        <v>9</v>
      </c>
      <c r="I526" s="37">
        <v>5</v>
      </c>
      <c r="J526" s="37">
        <v>1</v>
      </c>
      <c r="K526" s="37">
        <v>0</v>
      </c>
      <c r="L526" s="37">
        <v>1</v>
      </c>
      <c r="M526" s="37">
        <v>0</v>
      </c>
      <c r="N526" s="37">
        <v>0</v>
      </c>
      <c r="O526" s="37">
        <v>2</v>
      </c>
      <c r="P526" s="37">
        <v>0</v>
      </c>
      <c r="Q526" s="37">
        <v>21</v>
      </c>
      <c r="R526" s="37">
        <v>0</v>
      </c>
      <c r="S526" s="37">
        <v>81.896551724137936</v>
      </c>
      <c r="T526" s="63">
        <v>307</v>
      </c>
    </row>
    <row r="527" spans="1:20" ht="15" customHeight="1" x14ac:dyDescent="0.2">
      <c r="A527" s="63"/>
      <c r="B527" s="65"/>
      <c r="C527" s="63"/>
      <c r="D527" s="5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63"/>
    </row>
    <row r="528" spans="1:20" ht="12.6" customHeight="1" x14ac:dyDescent="0.2">
      <c r="A528" s="63">
        <v>308</v>
      </c>
      <c r="B528" s="65"/>
      <c r="C528" s="63"/>
      <c r="D528" s="52" t="s">
        <v>87</v>
      </c>
      <c r="E528" s="44">
        <f>SUM(E525:E526)</f>
        <v>331</v>
      </c>
      <c r="F528" s="44">
        <f t="shared" ref="F528:R528" si="49">SUM(F525:F526)</f>
        <v>238</v>
      </c>
      <c r="G528" s="44">
        <f t="shared" si="49"/>
        <v>206</v>
      </c>
      <c r="H528" s="44">
        <f t="shared" si="49"/>
        <v>32</v>
      </c>
      <c r="I528" s="44">
        <f t="shared" si="49"/>
        <v>12</v>
      </c>
      <c r="J528" s="44">
        <f t="shared" si="49"/>
        <v>4</v>
      </c>
      <c r="K528" s="44">
        <f t="shared" si="49"/>
        <v>6</v>
      </c>
      <c r="L528" s="44">
        <f t="shared" si="49"/>
        <v>6</v>
      </c>
      <c r="M528" s="44">
        <f t="shared" si="49"/>
        <v>0</v>
      </c>
      <c r="N528" s="44">
        <f t="shared" si="49"/>
        <v>0</v>
      </c>
      <c r="O528" s="44">
        <f t="shared" si="49"/>
        <v>4</v>
      </c>
      <c r="P528" s="44">
        <f t="shared" si="49"/>
        <v>0</v>
      </c>
      <c r="Q528" s="44">
        <f t="shared" si="49"/>
        <v>93</v>
      </c>
      <c r="R528" s="37">
        <f t="shared" si="49"/>
        <v>0</v>
      </c>
      <c r="S528" s="37">
        <f>F528/E528*100</f>
        <v>71.903323262839876</v>
      </c>
      <c r="T528" s="63">
        <v>308</v>
      </c>
    </row>
    <row r="529" spans="1:20" ht="15" customHeight="1" x14ac:dyDescent="0.2">
      <c r="A529" s="63"/>
      <c r="B529" s="65"/>
      <c r="C529" s="63"/>
      <c r="D529" s="52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37"/>
      <c r="S529" s="37"/>
      <c r="T529" s="63"/>
    </row>
    <row r="530" spans="1:20" ht="12.6" customHeight="1" x14ac:dyDescent="0.2">
      <c r="A530" s="63">
        <v>309</v>
      </c>
      <c r="B530" s="65"/>
      <c r="C530" s="63"/>
      <c r="D530" s="57" t="s">
        <v>27</v>
      </c>
      <c r="E530" s="37">
        <v>3</v>
      </c>
      <c r="F530" s="37">
        <v>1</v>
      </c>
      <c r="G530" s="37">
        <v>1</v>
      </c>
      <c r="H530" s="37">
        <v>0</v>
      </c>
      <c r="I530" s="37">
        <v>0</v>
      </c>
      <c r="J530" s="37">
        <v>0</v>
      </c>
      <c r="K530" s="37">
        <v>0</v>
      </c>
      <c r="L530" s="37">
        <v>0</v>
      </c>
      <c r="M530" s="37">
        <v>0</v>
      </c>
      <c r="N530" s="37">
        <v>0</v>
      </c>
      <c r="O530" s="37">
        <v>0</v>
      </c>
      <c r="P530" s="37">
        <v>0</v>
      </c>
      <c r="Q530" s="37">
        <v>2</v>
      </c>
      <c r="R530" s="37">
        <v>0</v>
      </c>
      <c r="S530" s="37">
        <v>33.333333333333329</v>
      </c>
      <c r="T530" s="63">
        <v>309</v>
      </c>
    </row>
    <row r="531" spans="1:20" ht="15" customHeight="1" x14ac:dyDescent="0.2">
      <c r="A531" s="63"/>
      <c r="B531" s="65"/>
      <c r="C531" s="63"/>
      <c r="D531" s="5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63"/>
    </row>
    <row r="532" spans="1:20" ht="12.6" customHeight="1" x14ac:dyDescent="0.2">
      <c r="A532" s="63">
        <v>310</v>
      </c>
      <c r="B532" s="65"/>
      <c r="C532" s="63"/>
      <c r="D532" s="57" t="s">
        <v>28</v>
      </c>
      <c r="E532" s="37">
        <v>28</v>
      </c>
      <c r="F532" s="37">
        <v>23</v>
      </c>
      <c r="G532" s="37">
        <v>21</v>
      </c>
      <c r="H532" s="37">
        <v>2</v>
      </c>
      <c r="I532" s="37">
        <v>1</v>
      </c>
      <c r="J532" s="37">
        <v>0</v>
      </c>
      <c r="K532" s="37">
        <v>1</v>
      </c>
      <c r="L532" s="37">
        <v>0</v>
      </c>
      <c r="M532" s="37">
        <v>0</v>
      </c>
      <c r="N532" s="37">
        <v>0</v>
      </c>
      <c r="O532" s="37">
        <v>0</v>
      </c>
      <c r="P532" s="37">
        <v>0</v>
      </c>
      <c r="Q532" s="37">
        <v>5</v>
      </c>
      <c r="R532" s="37">
        <v>0</v>
      </c>
      <c r="S532" s="37">
        <v>82.142857142857139</v>
      </c>
      <c r="T532" s="63">
        <v>310</v>
      </c>
    </row>
    <row r="533" spans="1:20" ht="12.6" customHeight="1" x14ac:dyDescent="0.2">
      <c r="A533" s="63">
        <v>311</v>
      </c>
      <c r="B533" s="65"/>
      <c r="C533" s="63"/>
      <c r="D533" s="57" t="s">
        <v>29</v>
      </c>
      <c r="E533" s="37">
        <v>36</v>
      </c>
      <c r="F533" s="37">
        <v>33</v>
      </c>
      <c r="G533" s="37">
        <v>31</v>
      </c>
      <c r="H533" s="37">
        <v>2</v>
      </c>
      <c r="I533" s="37">
        <v>2</v>
      </c>
      <c r="J533" s="37">
        <v>0</v>
      </c>
      <c r="K533" s="37">
        <v>0</v>
      </c>
      <c r="L533" s="37">
        <v>0</v>
      </c>
      <c r="M533" s="37">
        <v>0</v>
      </c>
      <c r="N533" s="37">
        <v>0</v>
      </c>
      <c r="O533" s="37">
        <v>0</v>
      </c>
      <c r="P533" s="37">
        <v>0</v>
      </c>
      <c r="Q533" s="37">
        <v>3</v>
      </c>
      <c r="R533" s="37">
        <v>0</v>
      </c>
      <c r="S533" s="37">
        <v>91.666666666666657</v>
      </c>
      <c r="T533" s="63">
        <v>311</v>
      </c>
    </row>
    <row r="534" spans="1:20" ht="15" customHeight="1" x14ac:dyDescent="0.2">
      <c r="A534" s="63"/>
      <c r="B534" s="65"/>
      <c r="C534" s="63"/>
      <c r="D534" s="5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63"/>
    </row>
    <row r="535" spans="1:20" ht="12.6" customHeight="1" x14ac:dyDescent="0.2">
      <c r="A535" s="63">
        <v>312</v>
      </c>
      <c r="B535" s="65"/>
      <c r="C535" s="63"/>
      <c r="D535" s="52" t="s">
        <v>87</v>
      </c>
      <c r="E535" s="44">
        <f>SUM(E532:E533)</f>
        <v>64</v>
      </c>
      <c r="F535" s="44">
        <f t="shared" ref="F535:R535" si="50">SUM(F532:F533)</f>
        <v>56</v>
      </c>
      <c r="G535" s="44">
        <f t="shared" si="50"/>
        <v>52</v>
      </c>
      <c r="H535" s="44">
        <f t="shared" si="50"/>
        <v>4</v>
      </c>
      <c r="I535" s="44">
        <f t="shared" si="50"/>
        <v>3</v>
      </c>
      <c r="J535" s="44">
        <f t="shared" si="50"/>
        <v>0</v>
      </c>
      <c r="K535" s="44">
        <f t="shared" si="50"/>
        <v>1</v>
      </c>
      <c r="L535" s="44">
        <f t="shared" si="50"/>
        <v>0</v>
      </c>
      <c r="M535" s="44">
        <f t="shared" si="50"/>
        <v>0</v>
      </c>
      <c r="N535" s="44">
        <f t="shared" si="50"/>
        <v>0</v>
      </c>
      <c r="O535" s="44">
        <f t="shared" si="50"/>
        <v>0</v>
      </c>
      <c r="P535" s="44">
        <f t="shared" si="50"/>
        <v>0</v>
      </c>
      <c r="Q535" s="44">
        <f t="shared" si="50"/>
        <v>8</v>
      </c>
      <c r="R535" s="37">
        <f t="shared" si="50"/>
        <v>0</v>
      </c>
      <c r="S535" s="37">
        <f>F535/E535*100</f>
        <v>87.5</v>
      </c>
      <c r="T535" s="63">
        <v>312</v>
      </c>
    </row>
    <row r="536" spans="1:20" ht="15" customHeight="1" x14ac:dyDescent="0.2">
      <c r="A536" s="63"/>
      <c r="B536" s="65"/>
      <c r="C536" s="63"/>
      <c r="D536" s="52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37"/>
      <c r="S536" s="37"/>
      <c r="T536" s="63"/>
    </row>
    <row r="537" spans="1:20" ht="12.6" customHeight="1" x14ac:dyDescent="0.2">
      <c r="A537" s="63">
        <v>313</v>
      </c>
      <c r="B537" s="65"/>
      <c r="C537" s="63"/>
      <c r="D537" s="57" t="s">
        <v>52</v>
      </c>
      <c r="E537" s="37">
        <v>4</v>
      </c>
      <c r="F537" s="37">
        <v>4</v>
      </c>
      <c r="G537" s="37">
        <v>3</v>
      </c>
      <c r="H537" s="37">
        <v>1</v>
      </c>
      <c r="I537" s="37">
        <v>0</v>
      </c>
      <c r="J537" s="37">
        <v>1</v>
      </c>
      <c r="K537" s="37">
        <v>0</v>
      </c>
      <c r="L537" s="37">
        <v>0</v>
      </c>
      <c r="M537" s="37">
        <v>0</v>
      </c>
      <c r="N537" s="37">
        <v>0</v>
      </c>
      <c r="O537" s="37">
        <v>0</v>
      </c>
      <c r="P537" s="37">
        <v>0</v>
      </c>
      <c r="Q537" s="37">
        <v>0</v>
      </c>
      <c r="R537" s="37">
        <v>0</v>
      </c>
      <c r="S537" s="37">
        <v>100</v>
      </c>
      <c r="T537" s="63">
        <v>313</v>
      </c>
    </row>
    <row r="538" spans="1:20" ht="12.6" customHeight="1" x14ac:dyDescent="0.2">
      <c r="A538" s="63"/>
      <c r="B538" s="65"/>
      <c r="C538" s="63"/>
      <c r="D538" s="5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63"/>
    </row>
    <row r="539" spans="1:20" ht="12.6" customHeight="1" x14ac:dyDescent="0.2">
      <c r="A539" s="63">
        <v>314</v>
      </c>
      <c r="B539" s="65"/>
      <c r="C539" s="63"/>
      <c r="D539" s="57" t="s">
        <v>34</v>
      </c>
      <c r="E539" s="37">
        <v>1</v>
      </c>
      <c r="F539" s="37">
        <v>0</v>
      </c>
      <c r="G539" s="37">
        <v>0</v>
      </c>
      <c r="H539" s="37">
        <v>0</v>
      </c>
      <c r="I539" s="37">
        <v>0</v>
      </c>
      <c r="J539" s="37">
        <v>0</v>
      </c>
      <c r="K539" s="37">
        <v>0</v>
      </c>
      <c r="L539" s="37">
        <v>0</v>
      </c>
      <c r="M539" s="37">
        <v>0</v>
      </c>
      <c r="N539" s="37">
        <v>0</v>
      </c>
      <c r="O539" s="37">
        <v>0</v>
      </c>
      <c r="P539" s="37">
        <v>0</v>
      </c>
      <c r="Q539" s="37">
        <v>1</v>
      </c>
      <c r="R539" s="37">
        <v>0</v>
      </c>
      <c r="S539" s="37">
        <v>0</v>
      </c>
      <c r="T539" s="63">
        <v>314</v>
      </c>
    </row>
    <row r="540" spans="1:20" ht="15" customHeight="1" x14ac:dyDescent="0.2">
      <c r="A540" s="63"/>
      <c r="B540" s="65"/>
      <c r="C540" s="63"/>
      <c r="D540" s="5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63"/>
    </row>
    <row r="541" spans="1:20" ht="12.6" customHeight="1" x14ac:dyDescent="0.2">
      <c r="A541" s="63">
        <v>315</v>
      </c>
      <c r="B541" s="65"/>
      <c r="C541" s="58" t="s">
        <v>37</v>
      </c>
      <c r="D541" s="64"/>
      <c r="E541" s="44">
        <v>231</v>
      </c>
      <c r="F541" s="44">
        <v>126</v>
      </c>
      <c r="G541" s="44">
        <v>121</v>
      </c>
      <c r="H541" s="44">
        <v>5</v>
      </c>
      <c r="I541" s="44">
        <v>1</v>
      </c>
      <c r="J541" s="44">
        <v>0</v>
      </c>
      <c r="K541" s="44">
        <v>1</v>
      </c>
      <c r="L541" s="44">
        <v>1</v>
      </c>
      <c r="M541" s="44">
        <v>0</v>
      </c>
      <c r="N541" s="44">
        <v>0</v>
      </c>
      <c r="O541" s="44">
        <v>1</v>
      </c>
      <c r="P541" s="44">
        <v>1</v>
      </c>
      <c r="Q541" s="44">
        <v>105</v>
      </c>
      <c r="R541" s="44">
        <v>0</v>
      </c>
      <c r="S541" s="37">
        <v>54.54545454545454</v>
      </c>
      <c r="T541" s="63">
        <v>315</v>
      </c>
    </row>
    <row r="542" spans="1:20" ht="15" customHeight="1" x14ac:dyDescent="0.2">
      <c r="A542" s="63"/>
      <c r="B542" s="65"/>
      <c r="C542" s="63"/>
      <c r="D542" s="6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37"/>
      <c r="R542" s="74"/>
      <c r="S542" s="74"/>
      <c r="T542" s="63"/>
    </row>
    <row r="543" spans="1:20" ht="12.6" customHeight="1" x14ac:dyDescent="0.2">
      <c r="A543" s="63">
        <v>316</v>
      </c>
      <c r="B543" s="65"/>
      <c r="C543" s="63"/>
      <c r="D543" s="57" t="s">
        <v>16</v>
      </c>
      <c r="E543" s="37">
        <v>33</v>
      </c>
      <c r="F543" s="37">
        <v>18</v>
      </c>
      <c r="G543" s="37">
        <v>18</v>
      </c>
      <c r="H543" s="37">
        <v>0</v>
      </c>
      <c r="I543" s="37">
        <v>0</v>
      </c>
      <c r="J543" s="37">
        <v>0</v>
      </c>
      <c r="K543" s="37">
        <v>0</v>
      </c>
      <c r="L543" s="37">
        <v>0</v>
      </c>
      <c r="M543" s="37">
        <v>0</v>
      </c>
      <c r="N543" s="37">
        <v>0</v>
      </c>
      <c r="O543" s="37">
        <v>0</v>
      </c>
      <c r="P543" s="37">
        <v>0</v>
      </c>
      <c r="Q543" s="37">
        <v>15</v>
      </c>
      <c r="R543" s="37">
        <v>0</v>
      </c>
      <c r="S543" s="37">
        <v>54.54545454545454</v>
      </c>
      <c r="T543" s="63">
        <v>316</v>
      </c>
    </row>
    <row r="544" spans="1:20" ht="15" customHeight="1" x14ac:dyDescent="0.2">
      <c r="A544" s="63"/>
      <c r="B544" s="65"/>
      <c r="C544" s="63"/>
      <c r="D544" s="5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63"/>
    </row>
    <row r="545" spans="1:20" ht="12.6" customHeight="1" x14ac:dyDescent="0.2">
      <c r="A545" s="63">
        <v>317</v>
      </c>
      <c r="B545" s="65"/>
      <c r="C545" s="63"/>
      <c r="D545" s="57" t="s">
        <v>19</v>
      </c>
      <c r="E545" s="37">
        <v>41</v>
      </c>
      <c r="F545" s="37">
        <v>18</v>
      </c>
      <c r="G545" s="37">
        <v>17</v>
      </c>
      <c r="H545" s="37">
        <v>1</v>
      </c>
      <c r="I545" s="37">
        <v>0</v>
      </c>
      <c r="J545" s="37">
        <v>0</v>
      </c>
      <c r="K545" s="37">
        <v>0</v>
      </c>
      <c r="L545" s="37">
        <v>1</v>
      </c>
      <c r="M545" s="37">
        <v>0</v>
      </c>
      <c r="N545" s="37">
        <v>0</v>
      </c>
      <c r="O545" s="37">
        <v>0</v>
      </c>
      <c r="P545" s="37">
        <v>0</v>
      </c>
      <c r="Q545" s="37">
        <v>23</v>
      </c>
      <c r="R545" s="37">
        <v>0</v>
      </c>
      <c r="S545" s="37">
        <v>43.902439024390247</v>
      </c>
      <c r="T545" s="63">
        <v>317</v>
      </c>
    </row>
    <row r="546" spans="1:20" ht="12.6" customHeight="1" x14ac:dyDescent="0.2">
      <c r="A546" s="63">
        <v>318</v>
      </c>
      <c r="B546" s="65"/>
      <c r="C546" s="63"/>
      <c r="D546" s="57" t="s">
        <v>20</v>
      </c>
      <c r="E546" s="37">
        <v>33</v>
      </c>
      <c r="F546" s="37">
        <v>16</v>
      </c>
      <c r="G546" s="37">
        <v>16</v>
      </c>
      <c r="H546" s="37">
        <v>0</v>
      </c>
      <c r="I546" s="37">
        <v>0</v>
      </c>
      <c r="J546" s="37">
        <v>0</v>
      </c>
      <c r="K546" s="37">
        <v>0</v>
      </c>
      <c r="L546" s="37">
        <v>0</v>
      </c>
      <c r="M546" s="37">
        <v>0</v>
      </c>
      <c r="N546" s="37">
        <v>0</v>
      </c>
      <c r="O546" s="37">
        <v>0</v>
      </c>
      <c r="P546" s="37">
        <v>0</v>
      </c>
      <c r="Q546" s="37">
        <v>17</v>
      </c>
      <c r="R546" s="37">
        <v>0</v>
      </c>
      <c r="S546" s="37">
        <v>48.484848484848484</v>
      </c>
      <c r="T546" s="63">
        <v>318</v>
      </c>
    </row>
    <row r="547" spans="1:20" ht="15" customHeight="1" x14ac:dyDescent="0.2">
      <c r="A547" s="63"/>
      <c r="B547" s="65"/>
      <c r="C547" s="63"/>
      <c r="D547" s="5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63"/>
    </row>
    <row r="548" spans="1:20" ht="12.6" customHeight="1" x14ac:dyDescent="0.2">
      <c r="A548" s="63">
        <v>319</v>
      </c>
      <c r="B548" s="65"/>
      <c r="C548" s="63"/>
      <c r="D548" s="52" t="s">
        <v>87</v>
      </c>
      <c r="E548" s="44">
        <f>SUM(E545:E546)</f>
        <v>74</v>
      </c>
      <c r="F548" s="44">
        <f t="shared" ref="F548:R548" si="51">SUM(F545:F546)</f>
        <v>34</v>
      </c>
      <c r="G548" s="44">
        <f t="shared" si="51"/>
        <v>33</v>
      </c>
      <c r="H548" s="44">
        <f t="shared" si="51"/>
        <v>1</v>
      </c>
      <c r="I548" s="44">
        <f t="shared" si="51"/>
        <v>0</v>
      </c>
      <c r="J548" s="44">
        <f t="shared" si="51"/>
        <v>0</v>
      </c>
      <c r="K548" s="44">
        <f t="shared" si="51"/>
        <v>0</v>
      </c>
      <c r="L548" s="44">
        <f t="shared" si="51"/>
        <v>1</v>
      </c>
      <c r="M548" s="44">
        <f t="shared" si="51"/>
        <v>0</v>
      </c>
      <c r="N548" s="44">
        <f t="shared" si="51"/>
        <v>0</v>
      </c>
      <c r="O548" s="44">
        <f t="shared" si="51"/>
        <v>0</v>
      </c>
      <c r="P548" s="44">
        <f t="shared" si="51"/>
        <v>0</v>
      </c>
      <c r="Q548" s="44">
        <f t="shared" si="51"/>
        <v>40</v>
      </c>
      <c r="R548" s="37">
        <f t="shared" si="51"/>
        <v>0</v>
      </c>
      <c r="S548" s="37">
        <f>F548/E548*100</f>
        <v>45.945945945945951</v>
      </c>
      <c r="T548" s="63">
        <v>319</v>
      </c>
    </row>
    <row r="549" spans="1:20" ht="15" customHeight="1" x14ac:dyDescent="0.2">
      <c r="A549" s="63"/>
      <c r="B549" s="65"/>
      <c r="C549" s="63"/>
      <c r="D549" s="52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37"/>
      <c r="S549" s="37"/>
      <c r="T549" s="63"/>
    </row>
    <row r="550" spans="1:20" ht="12.6" customHeight="1" x14ac:dyDescent="0.2">
      <c r="A550" s="63">
        <v>320</v>
      </c>
      <c r="B550" s="65"/>
      <c r="C550" s="63"/>
      <c r="D550" s="57" t="s">
        <v>24</v>
      </c>
      <c r="E550" s="37">
        <v>57</v>
      </c>
      <c r="F550" s="37">
        <v>29</v>
      </c>
      <c r="G550" s="37">
        <v>28</v>
      </c>
      <c r="H550" s="37">
        <v>1</v>
      </c>
      <c r="I550" s="37">
        <v>0</v>
      </c>
      <c r="J550" s="37">
        <v>0</v>
      </c>
      <c r="K550" s="37">
        <v>1</v>
      </c>
      <c r="L550" s="37">
        <v>0</v>
      </c>
      <c r="M550" s="37">
        <v>0</v>
      </c>
      <c r="N550" s="37">
        <v>0</v>
      </c>
      <c r="O550" s="37">
        <v>0</v>
      </c>
      <c r="P550" s="37">
        <v>0</v>
      </c>
      <c r="Q550" s="37">
        <v>28</v>
      </c>
      <c r="R550" s="37">
        <v>0</v>
      </c>
      <c r="S550" s="37">
        <v>50.877192982456144</v>
      </c>
      <c r="T550" s="63">
        <v>320</v>
      </c>
    </row>
    <row r="551" spans="1:20" ht="12.6" customHeight="1" x14ac:dyDescent="0.2">
      <c r="A551" s="63">
        <v>321</v>
      </c>
      <c r="B551" s="65"/>
      <c r="C551" s="63"/>
      <c r="D551" s="57" t="s">
        <v>25</v>
      </c>
      <c r="E551" s="37">
        <v>36</v>
      </c>
      <c r="F551" s="37">
        <v>25</v>
      </c>
      <c r="G551" s="37">
        <v>23</v>
      </c>
      <c r="H551" s="37">
        <v>2</v>
      </c>
      <c r="I551" s="37">
        <v>0</v>
      </c>
      <c r="J551" s="37">
        <v>0</v>
      </c>
      <c r="K551" s="37">
        <v>0</v>
      </c>
      <c r="L551" s="37">
        <v>0</v>
      </c>
      <c r="M551" s="37">
        <v>0</v>
      </c>
      <c r="N551" s="37">
        <v>0</v>
      </c>
      <c r="O551" s="37">
        <v>1</v>
      </c>
      <c r="P551" s="37">
        <v>1</v>
      </c>
      <c r="Q551" s="37">
        <v>11</v>
      </c>
      <c r="R551" s="37">
        <v>0</v>
      </c>
      <c r="S551" s="37">
        <v>69.444444444444443</v>
      </c>
      <c r="T551" s="63">
        <v>321</v>
      </c>
    </row>
    <row r="552" spans="1:20" ht="15" customHeight="1" x14ac:dyDescent="0.2">
      <c r="A552" s="63"/>
      <c r="B552" s="65"/>
      <c r="C552" s="63"/>
      <c r="D552" s="5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63"/>
    </row>
    <row r="553" spans="1:20" ht="12.6" customHeight="1" x14ac:dyDescent="0.2">
      <c r="A553" s="63">
        <v>322</v>
      </c>
      <c r="B553" s="65"/>
      <c r="C553" s="63"/>
      <c r="D553" s="52" t="s">
        <v>87</v>
      </c>
      <c r="E553" s="44">
        <f>SUM(E550:E551)</f>
        <v>93</v>
      </c>
      <c r="F553" s="44">
        <f t="shared" ref="F553:R553" si="52">SUM(F550:F551)</f>
        <v>54</v>
      </c>
      <c r="G553" s="44">
        <f t="shared" si="52"/>
        <v>51</v>
      </c>
      <c r="H553" s="44">
        <f t="shared" si="52"/>
        <v>3</v>
      </c>
      <c r="I553" s="44">
        <f t="shared" si="52"/>
        <v>0</v>
      </c>
      <c r="J553" s="44">
        <f t="shared" si="52"/>
        <v>0</v>
      </c>
      <c r="K553" s="44">
        <f t="shared" si="52"/>
        <v>1</v>
      </c>
      <c r="L553" s="44">
        <f t="shared" si="52"/>
        <v>0</v>
      </c>
      <c r="M553" s="44">
        <f t="shared" si="52"/>
        <v>0</v>
      </c>
      <c r="N553" s="44">
        <f t="shared" si="52"/>
        <v>0</v>
      </c>
      <c r="O553" s="44">
        <f t="shared" si="52"/>
        <v>1</v>
      </c>
      <c r="P553" s="44">
        <f t="shared" si="52"/>
        <v>1</v>
      </c>
      <c r="Q553" s="44">
        <f t="shared" si="52"/>
        <v>39</v>
      </c>
      <c r="R553" s="37">
        <f t="shared" si="52"/>
        <v>0</v>
      </c>
      <c r="S553" s="37">
        <f>F553/E553*100</f>
        <v>58.064516129032263</v>
      </c>
      <c r="T553" s="63">
        <v>322</v>
      </c>
    </row>
    <row r="554" spans="1:20" ht="15" customHeight="1" x14ac:dyDescent="0.2">
      <c r="A554" s="63"/>
      <c r="B554" s="65"/>
      <c r="C554" s="63"/>
      <c r="D554" s="52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37"/>
      <c r="S554" s="37"/>
      <c r="T554" s="63"/>
    </row>
    <row r="555" spans="1:20" ht="12.6" customHeight="1" x14ac:dyDescent="0.2">
      <c r="A555" s="63">
        <v>323</v>
      </c>
      <c r="B555" s="65"/>
      <c r="C555" s="63"/>
      <c r="D555" s="57" t="s">
        <v>27</v>
      </c>
      <c r="E555" s="37">
        <v>1</v>
      </c>
      <c r="F555" s="37">
        <v>0</v>
      </c>
      <c r="G555" s="37">
        <v>0</v>
      </c>
      <c r="H555" s="37">
        <v>0</v>
      </c>
      <c r="I555" s="37">
        <v>0</v>
      </c>
      <c r="J555" s="37">
        <v>0</v>
      </c>
      <c r="K555" s="37">
        <v>0</v>
      </c>
      <c r="L555" s="37">
        <v>0</v>
      </c>
      <c r="M555" s="37">
        <v>0</v>
      </c>
      <c r="N555" s="37">
        <v>0</v>
      </c>
      <c r="O555" s="37">
        <v>0</v>
      </c>
      <c r="P555" s="37">
        <v>0</v>
      </c>
      <c r="Q555" s="37">
        <v>1</v>
      </c>
      <c r="R555" s="37">
        <v>0</v>
      </c>
      <c r="S555" s="37">
        <v>0</v>
      </c>
      <c r="T555" s="63">
        <v>323</v>
      </c>
    </row>
    <row r="556" spans="1:20" ht="15" customHeight="1" x14ac:dyDescent="0.2">
      <c r="A556" s="63"/>
      <c r="B556" s="65"/>
      <c r="C556" s="63"/>
      <c r="D556" s="5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63"/>
    </row>
    <row r="557" spans="1:20" ht="12.6" customHeight="1" x14ac:dyDescent="0.2">
      <c r="A557" s="63">
        <v>324</v>
      </c>
      <c r="B557" s="65"/>
      <c r="C557" s="63"/>
      <c r="D557" s="57" t="s">
        <v>28</v>
      </c>
      <c r="E557" s="37">
        <v>13</v>
      </c>
      <c r="F557" s="37">
        <v>7</v>
      </c>
      <c r="G557" s="37">
        <v>6</v>
      </c>
      <c r="H557" s="37">
        <v>1</v>
      </c>
      <c r="I557" s="37">
        <v>1</v>
      </c>
      <c r="J557" s="37">
        <v>0</v>
      </c>
      <c r="K557" s="37">
        <v>0</v>
      </c>
      <c r="L557" s="37">
        <v>0</v>
      </c>
      <c r="M557" s="37">
        <v>0</v>
      </c>
      <c r="N557" s="37">
        <v>0</v>
      </c>
      <c r="O557" s="37">
        <v>0</v>
      </c>
      <c r="P557" s="37">
        <v>0</v>
      </c>
      <c r="Q557" s="37">
        <v>6</v>
      </c>
      <c r="R557" s="37">
        <v>0</v>
      </c>
      <c r="S557" s="37">
        <v>53.846153846153847</v>
      </c>
      <c r="T557" s="63">
        <v>324</v>
      </c>
    </row>
    <row r="558" spans="1:20" ht="12.6" customHeight="1" x14ac:dyDescent="0.2">
      <c r="A558" s="63">
        <v>325</v>
      </c>
      <c r="B558" s="65"/>
      <c r="C558" s="63"/>
      <c r="D558" s="57" t="s">
        <v>29</v>
      </c>
      <c r="E558" s="37">
        <v>12</v>
      </c>
      <c r="F558" s="37">
        <v>8</v>
      </c>
      <c r="G558" s="37">
        <v>8</v>
      </c>
      <c r="H558" s="37">
        <v>0</v>
      </c>
      <c r="I558" s="37">
        <v>0</v>
      </c>
      <c r="J558" s="37">
        <v>0</v>
      </c>
      <c r="K558" s="37">
        <v>0</v>
      </c>
      <c r="L558" s="37">
        <v>0</v>
      </c>
      <c r="M558" s="37">
        <v>0</v>
      </c>
      <c r="N558" s="37">
        <v>0</v>
      </c>
      <c r="O558" s="37">
        <v>0</v>
      </c>
      <c r="P558" s="37">
        <v>0</v>
      </c>
      <c r="Q558" s="37">
        <v>4</v>
      </c>
      <c r="R558" s="37">
        <v>0</v>
      </c>
      <c r="S558" s="37">
        <v>66.666666666666657</v>
      </c>
      <c r="T558" s="63">
        <v>325</v>
      </c>
    </row>
    <row r="559" spans="1:20" ht="15" customHeight="1" x14ac:dyDescent="0.2">
      <c r="A559" s="63"/>
      <c r="B559" s="65"/>
      <c r="C559" s="63"/>
      <c r="D559" s="5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63"/>
    </row>
    <row r="560" spans="1:20" ht="12.6" customHeight="1" x14ac:dyDescent="0.2">
      <c r="A560" s="63">
        <v>326</v>
      </c>
      <c r="B560" s="65"/>
      <c r="C560" s="63"/>
      <c r="D560" s="52" t="s">
        <v>87</v>
      </c>
      <c r="E560" s="44">
        <f>SUM(E557:E558)</f>
        <v>25</v>
      </c>
      <c r="F560" s="44">
        <f t="shared" ref="F560:R560" si="53">SUM(F557:F558)</f>
        <v>15</v>
      </c>
      <c r="G560" s="44">
        <f t="shared" si="53"/>
        <v>14</v>
      </c>
      <c r="H560" s="44">
        <f t="shared" si="53"/>
        <v>1</v>
      </c>
      <c r="I560" s="44">
        <f t="shared" si="53"/>
        <v>1</v>
      </c>
      <c r="J560" s="44">
        <f t="shared" si="53"/>
        <v>0</v>
      </c>
      <c r="K560" s="44">
        <f t="shared" si="53"/>
        <v>0</v>
      </c>
      <c r="L560" s="44">
        <f t="shared" si="53"/>
        <v>0</v>
      </c>
      <c r="M560" s="44">
        <f t="shared" si="53"/>
        <v>0</v>
      </c>
      <c r="N560" s="44">
        <f t="shared" si="53"/>
        <v>0</v>
      </c>
      <c r="O560" s="44">
        <f t="shared" si="53"/>
        <v>0</v>
      </c>
      <c r="P560" s="44">
        <f t="shared" si="53"/>
        <v>0</v>
      </c>
      <c r="Q560" s="44">
        <f t="shared" si="53"/>
        <v>10</v>
      </c>
      <c r="R560" s="37">
        <f t="shared" si="53"/>
        <v>0</v>
      </c>
      <c r="S560" s="37">
        <f>F560/E560*100</f>
        <v>60</v>
      </c>
      <c r="T560" s="63">
        <v>326</v>
      </c>
    </row>
    <row r="561" spans="1:20" ht="15" customHeight="1" x14ac:dyDescent="0.2">
      <c r="A561" s="63"/>
      <c r="B561" s="65"/>
      <c r="C561" s="63"/>
      <c r="D561" s="52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37"/>
      <c r="S561" s="37"/>
      <c r="T561" s="63"/>
    </row>
    <row r="562" spans="1:20" ht="12.6" customHeight="1" x14ac:dyDescent="0.2">
      <c r="A562" s="63">
        <v>327</v>
      </c>
      <c r="B562" s="65"/>
      <c r="C562" s="63"/>
      <c r="D562" s="57" t="s">
        <v>51</v>
      </c>
      <c r="E562" s="37">
        <v>1</v>
      </c>
      <c r="F562" s="37">
        <v>1</v>
      </c>
      <c r="G562" s="37">
        <v>1</v>
      </c>
      <c r="H562" s="37">
        <v>0</v>
      </c>
      <c r="I562" s="37">
        <v>0</v>
      </c>
      <c r="J562" s="37">
        <v>0</v>
      </c>
      <c r="K562" s="37">
        <v>0</v>
      </c>
      <c r="L562" s="37">
        <v>0</v>
      </c>
      <c r="M562" s="37">
        <v>0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100</v>
      </c>
      <c r="T562" s="63">
        <v>327</v>
      </c>
    </row>
    <row r="563" spans="1:20" ht="12.6" customHeight="1" x14ac:dyDescent="0.2">
      <c r="A563" s="63">
        <v>328</v>
      </c>
      <c r="B563" s="65"/>
      <c r="C563" s="63"/>
      <c r="D563" s="57" t="s">
        <v>52</v>
      </c>
      <c r="E563" s="37">
        <v>4</v>
      </c>
      <c r="F563" s="37">
        <v>4</v>
      </c>
      <c r="G563" s="37">
        <v>4</v>
      </c>
      <c r="H563" s="37">
        <v>0</v>
      </c>
      <c r="I563" s="37">
        <v>0</v>
      </c>
      <c r="J563" s="37">
        <v>0</v>
      </c>
      <c r="K563" s="37">
        <v>0</v>
      </c>
      <c r="L563" s="37">
        <v>0</v>
      </c>
      <c r="M563" s="37">
        <v>0</v>
      </c>
      <c r="N563" s="37">
        <v>0</v>
      </c>
      <c r="O563" s="37">
        <v>0</v>
      </c>
      <c r="P563" s="37">
        <v>0</v>
      </c>
      <c r="Q563" s="37">
        <v>0</v>
      </c>
      <c r="R563" s="37">
        <v>0</v>
      </c>
      <c r="S563" s="37">
        <v>100</v>
      </c>
      <c r="T563" s="63">
        <v>328</v>
      </c>
    </row>
    <row r="564" spans="1:20" ht="12.6" customHeight="1" x14ac:dyDescent="0.2">
      <c r="A564" s="63"/>
      <c r="B564" s="65"/>
      <c r="C564" s="63"/>
      <c r="D564" s="5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74"/>
      <c r="S564" s="74"/>
      <c r="T564" s="63"/>
    </row>
    <row r="565" spans="1:20" ht="12.6" customHeight="1" x14ac:dyDescent="0.2">
      <c r="A565" s="63">
        <v>329</v>
      </c>
      <c r="B565" s="68" t="s">
        <v>63</v>
      </c>
      <c r="C565" s="63"/>
      <c r="D565" s="64"/>
      <c r="E565" s="44">
        <v>479</v>
      </c>
      <c r="F565" s="44">
        <v>323</v>
      </c>
      <c r="G565" s="44">
        <v>303</v>
      </c>
      <c r="H565" s="44">
        <v>20</v>
      </c>
      <c r="I565" s="44">
        <v>5</v>
      </c>
      <c r="J565" s="44">
        <v>1</v>
      </c>
      <c r="K565" s="44">
        <v>7</v>
      </c>
      <c r="L565" s="44">
        <v>3</v>
      </c>
      <c r="M565" s="44">
        <v>0</v>
      </c>
      <c r="N565" s="44">
        <v>0</v>
      </c>
      <c r="O565" s="44">
        <v>1</v>
      </c>
      <c r="P565" s="44">
        <v>3</v>
      </c>
      <c r="Q565" s="44">
        <v>156</v>
      </c>
      <c r="R565" s="44">
        <v>0</v>
      </c>
      <c r="S565" s="37">
        <v>67.432150313152405</v>
      </c>
      <c r="T565" s="63">
        <v>329</v>
      </c>
    </row>
    <row r="566" spans="1:20" ht="12.6" customHeight="1" x14ac:dyDescent="0.2">
      <c r="A566" s="63"/>
      <c r="B566" s="65"/>
      <c r="C566" s="63"/>
      <c r="D566" s="51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63"/>
    </row>
    <row r="567" spans="1:20" ht="12.6" customHeight="1" x14ac:dyDescent="0.2">
      <c r="A567" s="63">
        <v>330</v>
      </c>
      <c r="B567" s="65"/>
      <c r="C567" s="63"/>
      <c r="D567" s="57" t="s">
        <v>16</v>
      </c>
      <c r="E567" s="37">
        <v>54</v>
      </c>
      <c r="F567" s="37">
        <v>37</v>
      </c>
      <c r="G567" s="37">
        <v>37</v>
      </c>
      <c r="H567" s="37">
        <v>0</v>
      </c>
      <c r="I567" s="37">
        <v>0</v>
      </c>
      <c r="J567" s="37">
        <v>0</v>
      </c>
      <c r="K567" s="37">
        <v>0</v>
      </c>
      <c r="L567" s="37">
        <v>0</v>
      </c>
      <c r="M567" s="37">
        <v>0</v>
      </c>
      <c r="N567" s="37">
        <v>0</v>
      </c>
      <c r="O567" s="37">
        <v>0</v>
      </c>
      <c r="P567" s="37">
        <v>0</v>
      </c>
      <c r="Q567" s="37">
        <v>17</v>
      </c>
      <c r="R567" s="37">
        <v>0</v>
      </c>
      <c r="S567" s="37">
        <v>68.518518518518519</v>
      </c>
      <c r="T567" s="63">
        <v>330</v>
      </c>
    </row>
    <row r="568" spans="1:20" ht="12.6" customHeight="1" x14ac:dyDescent="0.2">
      <c r="A568" s="63"/>
      <c r="B568" s="65"/>
      <c r="C568" s="63"/>
      <c r="D568" s="5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63"/>
    </row>
    <row r="569" spans="1:20" ht="12.6" customHeight="1" x14ac:dyDescent="0.2">
      <c r="A569" s="63">
        <v>331</v>
      </c>
      <c r="B569" s="65"/>
      <c r="C569" s="63"/>
      <c r="D569" s="57" t="s">
        <v>19</v>
      </c>
      <c r="E569" s="37">
        <v>78</v>
      </c>
      <c r="F569" s="37">
        <v>42</v>
      </c>
      <c r="G569" s="37">
        <v>40</v>
      </c>
      <c r="H569" s="37">
        <v>2</v>
      </c>
      <c r="I569" s="37">
        <v>1</v>
      </c>
      <c r="J569" s="37">
        <v>0</v>
      </c>
      <c r="K569" s="37">
        <v>0</v>
      </c>
      <c r="L569" s="37">
        <v>1</v>
      </c>
      <c r="M569" s="37">
        <v>0</v>
      </c>
      <c r="N569" s="37">
        <v>0</v>
      </c>
      <c r="O569" s="37">
        <v>0</v>
      </c>
      <c r="P569" s="37">
        <v>0</v>
      </c>
      <c r="Q569" s="37">
        <v>36</v>
      </c>
      <c r="R569" s="37">
        <v>0</v>
      </c>
      <c r="S569" s="37">
        <v>53.846153846153847</v>
      </c>
      <c r="T569" s="63">
        <v>331</v>
      </c>
    </row>
    <row r="570" spans="1:20" ht="12.6" customHeight="1" x14ac:dyDescent="0.2">
      <c r="A570" s="63">
        <v>332</v>
      </c>
      <c r="B570" s="65"/>
      <c r="C570" s="63"/>
      <c r="D570" s="57" t="s">
        <v>20</v>
      </c>
      <c r="E570" s="37">
        <v>69</v>
      </c>
      <c r="F570" s="37">
        <v>41</v>
      </c>
      <c r="G570" s="37">
        <v>39</v>
      </c>
      <c r="H570" s="37">
        <v>2</v>
      </c>
      <c r="I570" s="37">
        <v>1</v>
      </c>
      <c r="J570" s="37">
        <v>0</v>
      </c>
      <c r="K570" s="37">
        <v>1</v>
      </c>
      <c r="L570" s="37">
        <v>0</v>
      </c>
      <c r="M570" s="37">
        <v>0</v>
      </c>
      <c r="N570" s="37">
        <v>0</v>
      </c>
      <c r="O570" s="37">
        <v>0</v>
      </c>
      <c r="P570" s="37">
        <v>0</v>
      </c>
      <c r="Q570" s="37">
        <v>28</v>
      </c>
      <c r="R570" s="37">
        <v>0</v>
      </c>
      <c r="S570" s="37">
        <v>59.420289855072461</v>
      </c>
      <c r="T570" s="63">
        <v>332</v>
      </c>
    </row>
    <row r="571" spans="1:20" ht="12.6" customHeight="1" x14ac:dyDescent="0.2">
      <c r="A571" s="63"/>
      <c r="B571" s="65"/>
      <c r="C571" s="63"/>
      <c r="D571" s="5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63"/>
    </row>
    <row r="572" spans="1:20" ht="12.6" customHeight="1" x14ac:dyDescent="0.2">
      <c r="A572" s="63">
        <v>333</v>
      </c>
      <c r="B572" s="65"/>
      <c r="C572" s="63"/>
      <c r="D572" s="52" t="s">
        <v>87</v>
      </c>
      <c r="E572" s="44">
        <f>SUM(E569:E570)</f>
        <v>147</v>
      </c>
      <c r="F572" s="44">
        <f t="shared" ref="F572:R572" si="54">SUM(F569:F570)</f>
        <v>83</v>
      </c>
      <c r="G572" s="44">
        <f t="shared" si="54"/>
        <v>79</v>
      </c>
      <c r="H572" s="44">
        <f t="shared" si="54"/>
        <v>4</v>
      </c>
      <c r="I572" s="44">
        <f t="shared" si="54"/>
        <v>2</v>
      </c>
      <c r="J572" s="44">
        <f t="shared" si="54"/>
        <v>0</v>
      </c>
      <c r="K572" s="44">
        <f t="shared" si="54"/>
        <v>1</v>
      </c>
      <c r="L572" s="44">
        <f t="shared" si="54"/>
        <v>1</v>
      </c>
      <c r="M572" s="44">
        <f t="shared" si="54"/>
        <v>0</v>
      </c>
      <c r="N572" s="44">
        <f t="shared" si="54"/>
        <v>0</v>
      </c>
      <c r="O572" s="44">
        <f t="shared" si="54"/>
        <v>0</v>
      </c>
      <c r="P572" s="44">
        <f t="shared" si="54"/>
        <v>0</v>
      </c>
      <c r="Q572" s="44">
        <f t="shared" si="54"/>
        <v>64</v>
      </c>
      <c r="R572" s="37">
        <f t="shared" si="54"/>
        <v>0</v>
      </c>
      <c r="S572" s="37">
        <f>F572/E572*100</f>
        <v>56.4625850340136</v>
      </c>
      <c r="T572" s="63">
        <v>333</v>
      </c>
    </row>
    <row r="573" spans="1:20" ht="12.6" customHeight="1" x14ac:dyDescent="0.2">
      <c r="A573" s="63"/>
      <c r="B573" s="65"/>
      <c r="C573" s="63"/>
      <c r="D573" s="52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37"/>
      <c r="S573" s="37"/>
      <c r="T573" s="63"/>
    </row>
    <row r="574" spans="1:20" ht="12.6" customHeight="1" x14ac:dyDescent="0.2">
      <c r="A574" s="63">
        <v>334</v>
      </c>
      <c r="B574" s="65"/>
      <c r="C574" s="63"/>
      <c r="D574" s="57" t="s">
        <v>23</v>
      </c>
      <c r="E574" s="37">
        <v>1</v>
      </c>
      <c r="F574" s="37">
        <v>0</v>
      </c>
      <c r="G574" s="37">
        <v>0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0</v>
      </c>
      <c r="N574" s="37">
        <v>0</v>
      </c>
      <c r="O574" s="37">
        <v>0</v>
      </c>
      <c r="P574" s="37">
        <v>0</v>
      </c>
      <c r="Q574" s="37">
        <v>1</v>
      </c>
      <c r="R574" s="37">
        <v>0</v>
      </c>
      <c r="S574" s="37">
        <v>0</v>
      </c>
      <c r="T574" s="63">
        <v>334</v>
      </c>
    </row>
    <row r="575" spans="1:20" ht="12.6" customHeight="1" x14ac:dyDescent="0.2">
      <c r="A575" s="63"/>
      <c r="B575" s="65"/>
      <c r="C575" s="63"/>
      <c r="D575" s="5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63"/>
    </row>
    <row r="576" spans="1:20" ht="12.6" customHeight="1" x14ac:dyDescent="0.2">
      <c r="A576" s="63">
        <v>335</v>
      </c>
      <c r="B576" s="65"/>
      <c r="C576" s="63"/>
      <c r="D576" s="57" t="s">
        <v>24</v>
      </c>
      <c r="E576" s="37">
        <v>146</v>
      </c>
      <c r="F576" s="37">
        <v>100</v>
      </c>
      <c r="G576" s="37">
        <v>92</v>
      </c>
      <c r="H576" s="37">
        <v>8</v>
      </c>
      <c r="I576" s="37">
        <v>1</v>
      </c>
      <c r="J576" s="37">
        <v>0</v>
      </c>
      <c r="K576" s="37">
        <v>5</v>
      </c>
      <c r="L576" s="37">
        <v>1</v>
      </c>
      <c r="M576" s="37">
        <v>0</v>
      </c>
      <c r="N576" s="37">
        <v>0</v>
      </c>
      <c r="O576" s="37">
        <v>0</v>
      </c>
      <c r="P576" s="37">
        <v>1</v>
      </c>
      <c r="Q576" s="37">
        <v>46</v>
      </c>
      <c r="R576" s="37">
        <v>0</v>
      </c>
      <c r="S576" s="37">
        <v>68.493150684931507</v>
      </c>
      <c r="T576" s="63">
        <v>335</v>
      </c>
    </row>
    <row r="577" spans="1:20" ht="12.6" customHeight="1" x14ac:dyDescent="0.2">
      <c r="A577" s="63">
        <v>336</v>
      </c>
      <c r="B577" s="65"/>
      <c r="C577" s="63"/>
      <c r="D577" s="57" t="s">
        <v>25</v>
      </c>
      <c r="E577" s="37">
        <v>76</v>
      </c>
      <c r="F577" s="37">
        <v>60</v>
      </c>
      <c r="G577" s="37">
        <v>55</v>
      </c>
      <c r="H577" s="37">
        <v>5</v>
      </c>
      <c r="I577" s="37">
        <v>0</v>
      </c>
      <c r="J577" s="37">
        <v>0</v>
      </c>
      <c r="K577" s="37">
        <v>1</v>
      </c>
      <c r="L577" s="37">
        <v>1</v>
      </c>
      <c r="M577" s="37">
        <v>0</v>
      </c>
      <c r="N577" s="37">
        <v>0</v>
      </c>
      <c r="O577" s="37">
        <v>1</v>
      </c>
      <c r="P577" s="37">
        <v>2</v>
      </c>
      <c r="Q577" s="37">
        <v>16</v>
      </c>
      <c r="R577" s="37">
        <v>0</v>
      </c>
      <c r="S577" s="37">
        <v>78.94736842105263</v>
      </c>
      <c r="T577" s="63">
        <v>336</v>
      </c>
    </row>
    <row r="578" spans="1:20" ht="12.6" customHeight="1" x14ac:dyDescent="0.2">
      <c r="A578" s="63"/>
      <c r="B578" s="65"/>
      <c r="C578" s="63"/>
      <c r="D578" s="5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63"/>
    </row>
    <row r="579" spans="1:20" ht="12.6" customHeight="1" x14ac:dyDescent="0.2">
      <c r="A579" s="63">
        <v>337</v>
      </c>
      <c r="B579" s="65"/>
      <c r="C579" s="63"/>
      <c r="D579" s="52" t="s">
        <v>87</v>
      </c>
      <c r="E579" s="44">
        <f t="shared" ref="E579:R579" si="55">SUM(E576:E577)</f>
        <v>222</v>
      </c>
      <c r="F579" s="44">
        <f t="shared" si="55"/>
        <v>160</v>
      </c>
      <c r="G579" s="44">
        <f t="shared" si="55"/>
        <v>147</v>
      </c>
      <c r="H579" s="44">
        <f t="shared" si="55"/>
        <v>13</v>
      </c>
      <c r="I579" s="44">
        <f t="shared" si="55"/>
        <v>1</v>
      </c>
      <c r="J579" s="44">
        <f t="shared" si="55"/>
        <v>0</v>
      </c>
      <c r="K579" s="44">
        <f t="shared" si="55"/>
        <v>6</v>
      </c>
      <c r="L579" s="44">
        <f t="shared" si="55"/>
        <v>2</v>
      </c>
      <c r="M579" s="44">
        <f t="shared" si="55"/>
        <v>0</v>
      </c>
      <c r="N579" s="44">
        <f t="shared" si="55"/>
        <v>0</v>
      </c>
      <c r="O579" s="44">
        <f t="shared" si="55"/>
        <v>1</v>
      </c>
      <c r="P579" s="44">
        <f t="shared" si="55"/>
        <v>3</v>
      </c>
      <c r="Q579" s="44">
        <f t="shared" si="55"/>
        <v>62</v>
      </c>
      <c r="R579" s="37">
        <f t="shared" si="55"/>
        <v>0</v>
      </c>
      <c r="S579" s="37">
        <f>F579/E579*100</f>
        <v>72.072072072072075</v>
      </c>
      <c r="T579" s="63">
        <v>337</v>
      </c>
    </row>
    <row r="580" spans="1:20" ht="12.6" customHeight="1" x14ac:dyDescent="0.2">
      <c r="A580" s="63"/>
      <c r="B580" s="65"/>
      <c r="C580" s="63"/>
      <c r="D580" s="52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37"/>
      <c r="S580" s="37"/>
      <c r="T580" s="63"/>
    </row>
    <row r="581" spans="1:20" ht="12.6" customHeight="1" x14ac:dyDescent="0.2">
      <c r="A581" s="63">
        <v>338</v>
      </c>
      <c r="B581" s="65"/>
      <c r="C581" s="63"/>
      <c r="D581" s="57" t="s">
        <v>27</v>
      </c>
      <c r="E581" s="37">
        <v>1</v>
      </c>
      <c r="F581" s="37">
        <v>0</v>
      </c>
      <c r="G581" s="37">
        <v>0</v>
      </c>
      <c r="H581" s="37">
        <v>0</v>
      </c>
      <c r="I581" s="37">
        <v>0</v>
      </c>
      <c r="J581" s="37">
        <v>0</v>
      </c>
      <c r="K581" s="37">
        <v>0</v>
      </c>
      <c r="L581" s="37">
        <v>0</v>
      </c>
      <c r="M581" s="37">
        <v>0</v>
      </c>
      <c r="N581" s="37">
        <v>0</v>
      </c>
      <c r="O581" s="37">
        <v>0</v>
      </c>
      <c r="P581" s="37">
        <v>0</v>
      </c>
      <c r="Q581" s="37">
        <v>1</v>
      </c>
      <c r="R581" s="37">
        <v>0</v>
      </c>
      <c r="S581" s="37">
        <v>0</v>
      </c>
      <c r="T581" s="63">
        <v>338</v>
      </c>
    </row>
    <row r="582" spans="1:20" ht="12.6" customHeight="1" x14ac:dyDescent="0.2">
      <c r="A582" s="63"/>
      <c r="B582" s="65"/>
      <c r="C582" s="63"/>
      <c r="D582" s="5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63"/>
    </row>
    <row r="583" spans="1:20" ht="12.6" customHeight="1" x14ac:dyDescent="0.2">
      <c r="A583" s="63">
        <v>339</v>
      </c>
      <c r="B583" s="65"/>
      <c r="C583" s="63"/>
      <c r="D583" s="57" t="s">
        <v>28</v>
      </c>
      <c r="E583" s="37">
        <v>21</v>
      </c>
      <c r="F583" s="37">
        <v>15</v>
      </c>
      <c r="G583" s="37">
        <v>13</v>
      </c>
      <c r="H583" s="37">
        <v>2</v>
      </c>
      <c r="I583" s="37">
        <v>1</v>
      </c>
      <c r="J583" s="37">
        <v>1</v>
      </c>
      <c r="K583" s="37">
        <v>0</v>
      </c>
      <c r="L583" s="37">
        <v>0</v>
      </c>
      <c r="M583" s="37">
        <v>0</v>
      </c>
      <c r="N583" s="37">
        <v>0</v>
      </c>
      <c r="O583" s="37">
        <v>0</v>
      </c>
      <c r="P583" s="37">
        <v>0</v>
      </c>
      <c r="Q583" s="37">
        <v>6</v>
      </c>
      <c r="R583" s="37">
        <v>0</v>
      </c>
      <c r="S583" s="37">
        <v>71.428571428571431</v>
      </c>
      <c r="T583" s="63">
        <v>339</v>
      </c>
    </row>
    <row r="584" spans="1:20" ht="12.6" customHeight="1" x14ac:dyDescent="0.2">
      <c r="A584" s="63">
        <v>340</v>
      </c>
      <c r="B584" s="65"/>
      <c r="C584" s="63"/>
      <c r="D584" s="57" t="s">
        <v>29</v>
      </c>
      <c r="E584" s="37">
        <v>25</v>
      </c>
      <c r="F584" s="37">
        <v>20</v>
      </c>
      <c r="G584" s="37">
        <v>19</v>
      </c>
      <c r="H584" s="37">
        <v>1</v>
      </c>
      <c r="I584" s="37">
        <v>1</v>
      </c>
      <c r="J584" s="37">
        <v>0</v>
      </c>
      <c r="K584" s="37">
        <v>0</v>
      </c>
      <c r="L584" s="37">
        <v>0</v>
      </c>
      <c r="M584" s="37">
        <v>0</v>
      </c>
      <c r="N584" s="37">
        <v>0</v>
      </c>
      <c r="O584" s="37">
        <v>0</v>
      </c>
      <c r="P584" s="37">
        <v>0</v>
      </c>
      <c r="Q584" s="37">
        <v>5</v>
      </c>
      <c r="R584" s="37">
        <v>0</v>
      </c>
      <c r="S584" s="37">
        <v>80</v>
      </c>
      <c r="T584" s="63">
        <v>340</v>
      </c>
    </row>
    <row r="585" spans="1:20" ht="12.6" customHeight="1" x14ac:dyDescent="0.2">
      <c r="A585" s="63"/>
      <c r="B585" s="65"/>
      <c r="C585" s="63"/>
      <c r="D585" s="5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63"/>
    </row>
    <row r="586" spans="1:20" ht="12.6" customHeight="1" x14ac:dyDescent="0.2">
      <c r="A586" s="63">
        <v>341</v>
      </c>
      <c r="B586" s="65"/>
      <c r="C586" s="63"/>
      <c r="D586" s="52" t="s">
        <v>87</v>
      </c>
      <c r="E586" s="44">
        <f>SUM(E583:E584)</f>
        <v>46</v>
      </c>
      <c r="F586" s="44">
        <f t="shared" ref="F586:R586" si="56">SUM(F583:F584)</f>
        <v>35</v>
      </c>
      <c r="G586" s="44">
        <f t="shared" si="56"/>
        <v>32</v>
      </c>
      <c r="H586" s="44">
        <f t="shared" si="56"/>
        <v>3</v>
      </c>
      <c r="I586" s="44">
        <f t="shared" si="56"/>
        <v>2</v>
      </c>
      <c r="J586" s="44">
        <f t="shared" si="56"/>
        <v>1</v>
      </c>
      <c r="K586" s="44">
        <f t="shared" si="56"/>
        <v>0</v>
      </c>
      <c r="L586" s="44">
        <f t="shared" si="56"/>
        <v>0</v>
      </c>
      <c r="M586" s="44">
        <f t="shared" si="56"/>
        <v>0</v>
      </c>
      <c r="N586" s="44">
        <f t="shared" si="56"/>
        <v>0</v>
      </c>
      <c r="O586" s="44">
        <f t="shared" si="56"/>
        <v>0</v>
      </c>
      <c r="P586" s="44">
        <f t="shared" si="56"/>
        <v>0</v>
      </c>
      <c r="Q586" s="44">
        <f t="shared" si="56"/>
        <v>11</v>
      </c>
      <c r="R586" s="37">
        <f t="shared" si="56"/>
        <v>0</v>
      </c>
      <c r="S586" s="37">
        <f>F586/E586*100</f>
        <v>76.08695652173914</v>
      </c>
      <c r="T586" s="63">
        <v>341</v>
      </c>
    </row>
    <row r="587" spans="1:20" ht="12.6" customHeight="1" x14ac:dyDescent="0.2">
      <c r="A587" s="63"/>
      <c r="B587" s="65"/>
      <c r="C587" s="63"/>
      <c r="D587" s="5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63"/>
    </row>
    <row r="588" spans="1:20" ht="12.6" customHeight="1" x14ac:dyDescent="0.2">
      <c r="A588" s="63">
        <v>342</v>
      </c>
      <c r="B588" s="65"/>
      <c r="C588" s="63"/>
      <c r="D588" s="57" t="s">
        <v>51</v>
      </c>
      <c r="E588" s="37">
        <v>2</v>
      </c>
      <c r="F588" s="37">
        <v>2</v>
      </c>
      <c r="G588" s="37">
        <v>2</v>
      </c>
      <c r="H588" s="37">
        <v>0</v>
      </c>
      <c r="I588" s="37">
        <v>0</v>
      </c>
      <c r="J588" s="37">
        <v>0</v>
      </c>
      <c r="K588" s="37">
        <v>0</v>
      </c>
      <c r="L588" s="37">
        <v>0</v>
      </c>
      <c r="M588" s="37">
        <v>0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100</v>
      </c>
      <c r="T588" s="63">
        <v>342</v>
      </c>
    </row>
    <row r="589" spans="1:20" ht="12.6" customHeight="1" x14ac:dyDescent="0.2">
      <c r="A589" s="63">
        <v>343</v>
      </c>
      <c r="B589" s="65"/>
      <c r="C589" s="63"/>
      <c r="D589" s="57" t="s">
        <v>52</v>
      </c>
      <c r="E589" s="37">
        <v>6</v>
      </c>
      <c r="F589" s="37">
        <v>6</v>
      </c>
      <c r="G589" s="37">
        <v>6</v>
      </c>
      <c r="H589" s="37">
        <v>0</v>
      </c>
      <c r="I589" s="37">
        <v>0</v>
      </c>
      <c r="J589" s="37">
        <v>0</v>
      </c>
      <c r="K589" s="37">
        <v>0</v>
      </c>
      <c r="L589" s="37">
        <v>0</v>
      </c>
      <c r="M589" s="37">
        <v>0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100</v>
      </c>
      <c r="T589" s="63">
        <v>343</v>
      </c>
    </row>
    <row r="590" spans="1:20" ht="12.6" customHeight="1" x14ac:dyDescent="0.2">
      <c r="A590" s="63"/>
      <c r="B590" s="65"/>
      <c r="C590" s="63"/>
      <c r="D590" s="64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74"/>
      <c r="S590" s="74"/>
      <c r="T590" s="63"/>
    </row>
    <row r="591" spans="1:20" ht="12.6" customHeight="1" x14ac:dyDescent="0.2">
      <c r="A591" s="63">
        <v>344</v>
      </c>
      <c r="B591" s="65"/>
      <c r="C591" s="58" t="s">
        <v>35</v>
      </c>
      <c r="D591" s="64"/>
      <c r="E591" s="37">
        <v>248</v>
      </c>
      <c r="F591" s="37">
        <v>197</v>
      </c>
      <c r="G591" s="37">
        <v>182</v>
      </c>
      <c r="H591" s="37">
        <v>15</v>
      </c>
      <c r="I591" s="37">
        <v>4</v>
      </c>
      <c r="J591" s="37">
        <v>1</v>
      </c>
      <c r="K591" s="37">
        <v>6</v>
      </c>
      <c r="L591" s="37">
        <v>2</v>
      </c>
      <c r="M591" s="37">
        <v>0</v>
      </c>
      <c r="N591" s="37">
        <v>0</v>
      </c>
      <c r="O591" s="37">
        <v>0</v>
      </c>
      <c r="P591" s="37">
        <v>2</v>
      </c>
      <c r="Q591" s="37">
        <v>51</v>
      </c>
      <c r="R591" s="37">
        <v>0</v>
      </c>
      <c r="S591" s="37">
        <v>79.435483870967744</v>
      </c>
      <c r="T591" s="63">
        <v>344</v>
      </c>
    </row>
    <row r="592" spans="1:20" ht="12.6" customHeight="1" x14ac:dyDescent="0.2">
      <c r="A592" s="63"/>
      <c r="B592" s="65"/>
      <c r="C592" s="63"/>
      <c r="D592" s="6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63"/>
    </row>
    <row r="593" spans="1:20" ht="12.6" customHeight="1" x14ac:dyDescent="0.2">
      <c r="A593" s="63">
        <v>345</v>
      </c>
      <c r="B593" s="65"/>
      <c r="C593" s="63"/>
      <c r="D593" s="57" t="s">
        <v>16</v>
      </c>
      <c r="E593" s="37">
        <v>21</v>
      </c>
      <c r="F593" s="37">
        <v>19</v>
      </c>
      <c r="G593" s="37">
        <v>19</v>
      </c>
      <c r="H593" s="37">
        <v>0</v>
      </c>
      <c r="I593" s="37">
        <v>0</v>
      </c>
      <c r="J593" s="37">
        <v>0</v>
      </c>
      <c r="K593" s="37">
        <v>0</v>
      </c>
      <c r="L593" s="37">
        <v>0</v>
      </c>
      <c r="M593" s="37">
        <v>0</v>
      </c>
      <c r="N593" s="37">
        <v>0</v>
      </c>
      <c r="O593" s="37">
        <v>0</v>
      </c>
      <c r="P593" s="37">
        <v>0</v>
      </c>
      <c r="Q593" s="37">
        <v>2</v>
      </c>
      <c r="R593" s="37">
        <v>0</v>
      </c>
      <c r="S593" s="37">
        <v>90.476190476190482</v>
      </c>
      <c r="T593" s="63">
        <v>345</v>
      </c>
    </row>
    <row r="594" spans="1:20" ht="12.6" customHeight="1" x14ac:dyDescent="0.2">
      <c r="A594" s="63"/>
      <c r="B594" s="65"/>
      <c r="C594" s="63"/>
      <c r="D594" s="5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63"/>
    </row>
    <row r="595" spans="1:20" ht="12.6" customHeight="1" x14ac:dyDescent="0.2">
      <c r="A595" s="63">
        <v>346</v>
      </c>
      <c r="B595" s="65"/>
      <c r="C595" s="63"/>
      <c r="D595" s="57" t="s">
        <v>19</v>
      </c>
      <c r="E595" s="37">
        <v>37</v>
      </c>
      <c r="F595" s="37">
        <v>24</v>
      </c>
      <c r="G595" s="37">
        <v>23</v>
      </c>
      <c r="H595" s="37">
        <v>1</v>
      </c>
      <c r="I595" s="37">
        <v>1</v>
      </c>
      <c r="J595" s="37">
        <v>0</v>
      </c>
      <c r="K595" s="37">
        <v>0</v>
      </c>
      <c r="L595" s="37">
        <v>0</v>
      </c>
      <c r="M595" s="37">
        <v>0</v>
      </c>
      <c r="N595" s="37">
        <v>0</v>
      </c>
      <c r="O595" s="37">
        <v>0</v>
      </c>
      <c r="P595" s="37">
        <v>0</v>
      </c>
      <c r="Q595" s="37">
        <v>13</v>
      </c>
      <c r="R595" s="37">
        <v>0</v>
      </c>
      <c r="S595" s="37">
        <v>64.86486486486487</v>
      </c>
      <c r="T595" s="63">
        <v>346</v>
      </c>
    </row>
    <row r="596" spans="1:20" ht="12.6" customHeight="1" x14ac:dyDescent="0.2">
      <c r="A596" s="63">
        <v>347</v>
      </c>
      <c r="B596" s="65"/>
      <c r="C596" s="63"/>
      <c r="D596" s="57" t="s">
        <v>20</v>
      </c>
      <c r="E596" s="37">
        <v>36</v>
      </c>
      <c r="F596" s="37">
        <v>25</v>
      </c>
      <c r="G596" s="37">
        <v>23</v>
      </c>
      <c r="H596" s="37">
        <v>2</v>
      </c>
      <c r="I596" s="37">
        <v>1</v>
      </c>
      <c r="J596" s="37">
        <v>0</v>
      </c>
      <c r="K596" s="37">
        <v>1</v>
      </c>
      <c r="L596" s="37">
        <v>0</v>
      </c>
      <c r="M596" s="37">
        <v>0</v>
      </c>
      <c r="N596" s="37">
        <v>0</v>
      </c>
      <c r="O596" s="37">
        <v>0</v>
      </c>
      <c r="P596" s="37">
        <v>0</v>
      </c>
      <c r="Q596" s="37">
        <v>11</v>
      </c>
      <c r="R596" s="37">
        <v>0</v>
      </c>
      <c r="S596" s="37">
        <v>69.444444444444443</v>
      </c>
      <c r="T596" s="63">
        <v>347</v>
      </c>
    </row>
    <row r="597" spans="1:20" ht="12.6" customHeight="1" x14ac:dyDescent="0.2">
      <c r="A597" s="63"/>
      <c r="B597" s="65"/>
      <c r="C597" s="63"/>
      <c r="D597" s="5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63"/>
    </row>
    <row r="598" spans="1:20" ht="12.6" customHeight="1" x14ac:dyDescent="0.2">
      <c r="A598" s="63">
        <v>348</v>
      </c>
      <c r="B598" s="65"/>
      <c r="C598" s="63"/>
      <c r="D598" s="52" t="s">
        <v>87</v>
      </c>
      <c r="E598" s="44">
        <f>SUM(E595:E596)</f>
        <v>73</v>
      </c>
      <c r="F598" s="44">
        <f t="shared" ref="F598:Q598" si="57">SUM(F595:F596)</f>
        <v>49</v>
      </c>
      <c r="G598" s="44">
        <f t="shared" si="57"/>
        <v>46</v>
      </c>
      <c r="H598" s="44">
        <f t="shared" si="57"/>
        <v>3</v>
      </c>
      <c r="I598" s="44">
        <f t="shared" si="57"/>
        <v>2</v>
      </c>
      <c r="J598" s="44">
        <f t="shared" si="57"/>
        <v>0</v>
      </c>
      <c r="K598" s="44">
        <f t="shared" si="57"/>
        <v>1</v>
      </c>
      <c r="L598" s="44">
        <f t="shared" si="57"/>
        <v>0</v>
      </c>
      <c r="M598" s="44">
        <f t="shared" si="57"/>
        <v>0</v>
      </c>
      <c r="N598" s="44">
        <f t="shared" si="57"/>
        <v>0</v>
      </c>
      <c r="O598" s="44">
        <f t="shared" si="57"/>
        <v>0</v>
      </c>
      <c r="P598" s="44">
        <f t="shared" si="57"/>
        <v>0</v>
      </c>
      <c r="Q598" s="44">
        <f t="shared" si="57"/>
        <v>24</v>
      </c>
      <c r="R598" s="37">
        <f t="shared" ref="R598" si="58">SUM(R594:R595)</f>
        <v>0</v>
      </c>
      <c r="S598" s="37">
        <f>F598/E598*100</f>
        <v>67.123287671232873</v>
      </c>
      <c r="T598" s="63">
        <v>348</v>
      </c>
    </row>
    <row r="599" spans="1:20" ht="12.6" customHeight="1" x14ac:dyDescent="0.2">
      <c r="A599" s="63"/>
      <c r="B599" s="65"/>
      <c r="C599" s="63"/>
      <c r="D599" s="5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63"/>
    </row>
    <row r="600" spans="1:20" ht="12.6" customHeight="1" x14ac:dyDescent="0.2">
      <c r="A600" s="63">
        <v>349</v>
      </c>
      <c r="B600" s="65"/>
      <c r="C600" s="63"/>
      <c r="D600" s="57" t="s">
        <v>23</v>
      </c>
      <c r="E600" s="37">
        <v>1</v>
      </c>
      <c r="F600" s="37">
        <v>0</v>
      </c>
      <c r="G600" s="37">
        <v>0</v>
      </c>
      <c r="H600" s="37">
        <v>0</v>
      </c>
      <c r="I600" s="37">
        <v>0</v>
      </c>
      <c r="J600" s="37">
        <v>0</v>
      </c>
      <c r="K600" s="37">
        <v>0</v>
      </c>
      <c r="L600" s="37">
        <v>0</v>
      </c>
      <c r="M600" s="37">
        <v>0</v>
      </c>
      <c r="N600" s="37">
        <v>0</v>
      </c>
      <c r="O600" s="37">
        <v>0</v>
      </c>
      <c r="P600" s="37">
        <v>0</v>
      </c>
      <c r="Q600" s="37">
        <v>1</v>
      </c>
      <c r="R600" s="37">
        <v>0</v>
      </c>
      <c r="S600" s="37">
        <v>0</v>
      </c>
      <c r="T600" s="63">
        <v>349</v>
      </c>
    </row>
    <row r="601" spans="1:20" ht="12.6" customHeight="1" x14ac:dyDescent="0.2">
      <c r="A601" s="63"/>
      <c r="B601" s="65"/>
      <c r="C601" s="63"/>
      <c r="D601" s="5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63"/>
    </row>
    <row r="602" spans="1:20" ht="12.6" customHeight="1" x14ac:dyDescent="0.2">
      <c r="A602" s="63">
        <v>350</v>
      </c>
      <c r="B602" s="65"/>
      <c r="C602" s="63"/>
      <c r="D602" s="57" t="s">
        <v>24</v>
      </c>
      <c r="E602" s="37">
        <v>89</v>
      </c>
      <c r="F602" s="37">
        <v>71</v>
      </c>
      <c r="G602" s="37">
        <v>64</v>
      </c>
      <c r="H602" s="37">
        <v>7</v>
      </c>
      <c r="I602" s="37">
        <v>1</v>
      </c>
      <c r="J602" s="37">
        <v>0</v>
      </c>
      <c r="K602" s="37">
        <v>4</v>
      </c>
      <c r="L602" s="37">
        <v>1</v>
      </c>
      <c r="M602" s="37">
        <v>0</v>
      </c>
      <c r="N602" s="37">
        <v>0</v>
      </c>
      <c r="O602" s="37">
        <v>0</v>
      </c>
      <c r="P602" s="37">
        <v>1</v>
      </c>
      <c r="Q602" s="37">
        <v>18</v>
      </c>
      <c r="R602" s="37">
        <v>0</v>
      </c>
      <c r="S602" s="37">
        <v>79.775280898876403</v>
      </c>
      <c r="T602" s="63">
        <v>350</v>
      </c>
    </row>
    <row r="603" spans="1:20" ht="12.6" customHeight="1" x14ac:dyDescent="0.2">
      <c r="A603" s="63">
        <v>351</v>
      </c>
      <c r="B603" s="65"/>
      <c r="C603" s="63"/>
      <c r="D603" s="57" t="s">
        <v>25</v>
      </c>
      <c r="E603" s="37">
        <v>40</v>
      </c>
      <c r="F603" s="37">
        <v>35</v>
      </c>
      <c r="G603" s="37">
        <v>32</v>
      </c>
      <c r="H603" s="37">
        <v>3</v>
      </c>
      <c r="I603" s="37">
        <v>0</v>
      </c>
      <c r="J603" s="37">
        <v>0</v>
      </c>
      <c r="K603" s="37">
        <v>1</v>
      </c>
      <c r="L603" s="37">
        <v>1</v>
      </c>
      <c r="M603" s="37">
        <v>0</v>
      </c>
      <c r="N603" s="37">
        <v>0</v>
      </c>
      <c r="O603" s="37">
        <v>0</v>
      </c>
      <c r="P603" s="37">
        <v>1</v>
      </c>
      <c r="Q603" s="37">
        <v>5</v>
      </c>
      <c r="R603" s="37">
        <v>0</v>
      </c>
      <c r="S603" s="37">
        <v>87.5</v>
      </c>
      <c r="T603" s="63">
        <v>351</v>
      </c>
    </row>
    <row r="604" spans="1:20" ht="12.6" customHeight="1" x14ac:dyDescent="0.2">
      <c r="A604" s="63"/>
      <c r="B604" s="65"/>
      <c r="C604" s="63"/>
      <c r="D604" s="5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63"/>
    </row>
    <row r="605" spans="1:20" ht="12.6" customHeight="1" x14ac:dyDescent="0.2">
      <c r="A605" s="63">
        <v>352</v>
      </c>
      <c r="B605" s="65"/>
      <c r="C605" s="63"/>
      <c r="D605" s="52" t="s">
        <v>87</v>
      </c>
      <c r="E605" s="44">
        <f>SUM(E602:E603)</f>
        <v>129</v>
      </c>
      <c r="F605" s="44">
        <f t="shared" ref="F605:Q605" si="59">SUM(F602:F603)</f>
        <v>106</v>
      </c>
      <c r="G605" s="44">
        <f t="shared" si="59"/>
        <v>96</v>
      </c>
      <c r="H605" s="44">
        <f t="shared" si="59"/>
        <v>10</v>
      </c>
      <c r="I605" s="44">
        <f t="shared" si="59"/>
        <v>1</v>
      </c>
      <c r="J605" s="44">
        <f t="shared" si="59"/>
        <v>0</v>
      </c>
      <c r="K605" s="44">
        <f t="shared" si="59"/>
        <v>5</v>
      </c>
      <c r="L605" s="44">
        <f t="shared" si="59"/>
        <v>2</v>
      </c>
      <c r="M605" s="44">
        <f t="shared" si="59"/>
        <v>0</v>
      </c>
      <c r="N605" s="44">
        <f t="shared" si="59"/>
        <v>0</v>
      </c>
      <c r="O605" s="44">
        <f t="shared" si="59"/>
        <v>0</v>
      </c>
      <c r="P605" s="44">
        <f t="shared" si="59"/>
        <v>2</v>
      </c>
      <c r="Q605" s="44">
        <f t="shared" si="59"/>
        <v>23</v>
      </c>
      <c r="R605" s="37">
        <f t="shared" ref="R605" si="60">SUM(R601:R602)</f>
        <v>0</v>
      </c>
      <c r="S605" s="37">
        <f>F605/E605*100</f>
        <v>82.170542635658919</v>
      </c>
      <c r="T605" s="63">
        <v>352</v>
      </c>
    </row>
    <row r="606" spans="1:20" ht="12.6" customHeight="1" x14ac:dyDescent="0.2">
      <c r="A606" s="63"/>
      <c r="B606" s="65"/>
      <c r="C606" s="63"/>
      <c r="D606" s="52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37"/>
      <c r="S606" s="37"/>
      <c r="T606" s="63"/>
    </row>
    <row r="607" spans="1:20" ht="12.6" customHeight="1" x14ac:dyDescent="0.2">
      <c r="A607" s="63">
        <v>353</v>
      </c>
      <c r="B607" s="65"/>
      <c r="C607" s="63"/>
      <c r="D607" s="57" t="s">
        <v>28</v>
      </c>
      <c r="E607" s="37">
        <v>8</v>
      </c>
      <c r="F607" s="37">
        <v>8</v>
      </c>
      <c r="G607" s="37">
        <v>7</v>
      </c>
      <c r="H607" s="37">
        <v>1</v>
      </c>
      <c r="I607" s="37">
        <v>0</v>
      </c>
      <c r="J607" s="37">
        <v>1</v>
      </c>
      <c r="K607" s="37">
        <v>0</v>
      </c>
      <c r="L607" s="37">
        <v>0</v>
      </c>
      <c r="M607" s="37">
        <v>0</v>
      </c>
      <c r="N607" s="37">
        <v>0</v>
      </c>
      <c r="O607" s="37">
        <v>0</v>
      </c>
      <c r="P607" s="37">
        <v>0</v>
      </c>
      <c r="Q607" s="37">
        <v>0</v>
      </c>
      <c r="R607" s="37">
        <v>0</v>
      </c>
      <c r="S607" s="37">
        <v>100</v>
      </c>
      <c r="T607" s="63">
        <v>353</v>
      </c>
    </row>
    <row r="608" spans="1:20" ht="12.6" customHeight="1" x14ac:dyDescent="0.2">
      <c r="A608" s="63">
        <v>354</v>
      </c>
      <c r="B608" s="65"/>
      <c r="C608" s="63"/>
      <c r="D608" s="57" t="s">
        <v>29</v>
      </c>
      <c r="E608" s="37">
        <v>13</v>
      </c>
      <c r="F608" s="37">
        <v>12</v>
      </c>
      <c r="G608" s="37">
        <v>11</v>
      </c>
      <c r="H608" s="37">
        <v>1</v>
      </c>
      <c r="I608" s="37">
        <v>1</v>
      </c>
      <c r="J608" s="37">
        <v>0</v>
      </c>
      <c r="K608" s="37">
        <v>0</v>
      </c>
      <c r="L608" s="37">
        <v>0</v>
      </c>
      <c r="M608" s="37">
        <v>0</v>
      </c>
      <c r="N608" s="37">
        <v>0</v>
      </c>
      <c r="O608" s="37">
        <v>0</v>
      </c>
      <c r="P608" s="37">
        <v>0</v>
      </c>
      <c r="Q608" s="37">
        <v>1</v>
      </c>
      <c r="R608" s="37">
        <v>0</v>
      </c>
      <c r="S608" s="37">
        <v>92.307692307692307</v>
      </c>
      <c r="T608" s="63">
        <v>354</v>
      </c>
    </row>
    <row r="609" spans="1:20" ht="12.6" customHeight="1" x14ac:dyDescent="0.2">
      <c r="A609" s="63"/>
      <c r="B609" s="65"/>
      <c r="C609" s="63"/>
      <c r="D609" s="5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63"/>
    </row>
    <row r="610" spans="1:20" ht="12.6" customHeight="1" x14ac:dyDescent="0.2">
      <c r="A610" s="63">
        <v>355</v>
      </c>
      <c r="B610" s="65"/>
      <c r="C610" s="63"/>
      <c r="D610" s="52" t="s">
        <v>87</v>
      </c>
      <c r="E610" s="44">
        <f>SUM(E607:E608)</f>
        <v>21</v>
      </c>
      <c r="F610" s="44">
        <f t="shared" ref="F610:Q610" si="61">SUM(F607:F608)</f>
        <v>20</v>
      </c>
      <c r="G610" s="44">
        <f t="shared" si="61"/>
        <v>18</v>
      </c>
      <c r="H610" s="44">
        <f t="shared" si="61"/>
        <v>2</v>
      </c>
      <c r="I610" s="44">
        <f t="shared" si="61"/>
        <v>1</v>
      </c>
      <c r="J610" s="44">
        <f t="shared" si="61"/>
        <v>1</v>
      </c>
      <c r="K610" s="44">
        <f t="shared" si="61"/>
        <v>0</v>
      </c>
      <c r="L610" s="44">
        <f t="shared" si="61"/>
        <v>0</v>
      </c>
      <c r="M610" s="44">
        <f t="shared" si="61"/>
        <v>0</v>
      </c>
      <c r="N610" s="44">
        <f t="shared" si="61"/>
        <v>0</v>
      </c>
      <c r="O610" s="44">
        <f t="shared" si="61"/>
        <v>0</v>
      </c>
      <c r="P610" s="44">
        <f t="shared" si="61"/>
        <v>0</v>
      </c>
      <c r="Q610" s="44">
        <f t="shared" si="61"/>
        <v>1</v>
      </c>
      <c r="R610" s="37">
        <f t="shared" ref="R610" si="62">SUM(R606:R607)</f>
        <v>0</v>
      </c>
      <c r="S610" s="37">
        <f>F610/E610*100</f>
        <v>95.238095238095227</v>
      </c>
      <c r="T610" s="63">
        <v>355</v>
      </c>
    </row>
    <row r="611" spans="1:20" ht="12.6" customHeight="1" x14ac:dyDescent="0.2">
      <c r="A611" s="63"/>
      <c r="B611" s="65"/>
      <c r="C611" s="63"/>
      <c r="D611" s="5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63"/>
    </row>
    <row r="612" spans="1:20" ht="12.6" customHeight="1" x14ac:dyDescent="0.2">
      <c r="A612" s="63">
        <v>356</v>
      </c>
      <c r="B612" s="65"/>
      <c r="C612" s="63"/>
      <c r="D612" s="57" t="s">
        <v>51</v>
      </c>
      <c r="E612" s="37">
        <v>1</v>
      </c>
      <c r="F612" s="37">
        <v>1</v>
      </c>
      <c r="G612" s="37">
        <v>1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100</v>
      </c>
      <c r="T612" s="63">
        <v>356</v>
      </c>
    </row>
    <row r="613" spans="1:20" ht="12.6" customHeight="1" x14ac:dyDescent="0.2">
      <c r="A613" s="63">
        <v>357</v>
      </c>
      <c r="B613" s="65"/>
      <c r="C613" s="63"/>
      <c r="D613" s="57" t="s">
        <v>52</v>
      </c>
      <c r="E613" s="37">
        <v>2</v>
      </c>
      <c r="F613" s="37">
        <v>2</v>
      </c>
      <c r="G613" s="37">
        <v>2</v>
      </c>
      <c r="H613" s="37">
        <v>0</v>
      </c>
      <c r="I613" s="37">
        <v>0</v>
      </c>
      <c r="J613" s="37">
        <v>0</v>
      </c>
      <c r="K613" s="37">
        <v>0</v>
      </c>
      <c r="L613" s="37">
        <v>0</v>
      </c>
      <c r="M613" s="37">
        <v>0</v>
      </c>
      <c r="N613" s="37">
        <v>0</v>
      </c>
      <c r="O613" s="37">
        <v>0</v>
      </c>
      <c r="P613" s="37">
        <v>0</v>
      </c>
      <c r="Q613" s="37">
        <v>0</v>
      </c>
      <c r="R613" s="37">
        <v>0</v>
      </c>
      <c r="S613" s="37">
        <v>100</v>
      </c>
      <c r="T613" s="63">
        <v>357</v>
      </c>
    </row>
    <row r="614" spans="1:20" ht="12.6" customHeight="1" x14ac:dyDescent="0.2">
      <c r="A614" s="63"/>
      <c r="B614" s="65"/>
      <c r="C614" s="63"/>
      <c r="D614" s="64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74"/>
      <c r="S614" s="74"/>
      <c r="T614" s="63"/>
    </row>
    <row r="615" spans="1:20" ht="12.6" customHeight="1" x14ac:dyDescent="0.2">
      <c r="A615" s="63">
        <v>358</v>
      </c>
      <c r="B615" s="65"/>
      <c r="C615" s="58" t="s">
        <v>37</v>
      </c>
      <c r="D615" s="64"/>
      <c r="E615" s="37">
        <v>231</v>
      </c>
      <c r="F615" s="37">
        <v>126</v>
      </c>
      <c r="G615" s="37">
        <v>121</v>
      </c>
      <c r="H615" s="37">
        <v>5</v>
      </c>
      <c r="I615" s="37">
        <v>1</v>
      </c>
      <c r="J615" s="37">
        <v>0</v>
      </c>
      <c r="K615" s="37">
        <v>1</v>
      </c>
      <c r="L615" s="37">
        <v>1</v>
      </c>
      <c r="M615" s="37">
        <v>0</v>
      </c>
      <c r="N615" s="37">
        <v>0</v>
      </c>
      <c r="O615" s="37">
        <v>1</v>
      </c>
      <c r="P615" s="37">
        <v>1</v>
      </c>
      <c r="Q615" s="37">
        <v>105</v>
      </c>
      <c r="R615" s="37">
        <v>0</v>
      </c>
      <c r="S615" s="37">
        <v>54.54545454545454</v>
      </c>
      <c r="T615" s="63">
        <v>358</v>
      </c>
    </row>
    <row r="616" spans="1:20" ht="12.6" customHeight="1" x14ac:dyDescent="0.2">
      <c r="A616" s="63"/>
      <c r="B616" s="65"/>
      <c r="C616" s="63"/>
      <c r="D616" s="6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37"/>
      <c r="R616" s="74"/>
      <c r="S616" s="74"/>
      <c r="T616" s="63"/>
    </row>
    <row r="617" spans="1:20" ht="12.6" customHeight="1" x14ac:dyDescent="0.2">
      <c r="A617" s="63">
        <v>359</v>
      </c>
      <c r="B617" s="65"/>
      <c r="C617" s="63"/>
      <c r="D617" s="57" t="s">
        <v>16</v>
      </c>
      <c r="E617" s="37">
        <v>33</v>
      </c>
      <c r="F617" s="37">
        <v>18</v>
      </c>
      <c r="G617" s="37">
        <v>18</v>
      </c>
      <c r="H617" s="37">
        <v>0</v>
      </c>
      <c r="I617" s="37">
        <v>0</v>
      </c>
      <c r="J617" s="37">
        <v>0</v>
      </c>
      <c r="K617" s="37">
        <v>0</v>
      </c>
      <c r="L617" s="37">
        <v>0</v>
      </c>
      <c r="M617" s="37">
        <v>0</v>
      </c>
      <c r="N617" s="37">
        <v>0</v>
      </c>
      <c r="O617" s="37">
        <v>0</v>
      </c>
      <c r="P617" s="37">
        <v>0</v>
      </c>
      <c r="Q617" s="37">
        <v>15</v>
      </c>
      <c r="R617" s="37">
        <v>0</v>
      </c>
      <c r="S617" s="37">
        <v>54.54545454545454</v>
      </c>
      <c r="T617" s="63">
        <v>359</v>
      </c>
    </row>
    <row r="618" spans="1:20" ht="12.6" customHeight="1" x14ac:dyDescent="0.2">
      <c r="A618" s="63"/>
      <c r="B618" s="65"/>
      <c r="C618" s="63"/>
      <c r="D618" s="5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63"/>
    </row>
    <row r="619" spans="1:20" ht="12.6" customHeight="1" x14ac:dyDescent="0.2">
      <c r="A619" s="63">
        <v>360</v>
      </c>
      <c r="B619" s="65"/>
      <c r="C619" s="63"/>
      <c r="D619" s="57" t="s">
        <v>19</v>
      </c>
      <c r="E619" s="37">
        <v>41</v>
      </c>
      <c r="F619" s="37">
        <v>18</v>
      </c>
      <c r="G619" s="37">
        <v>17</v>
      </c>
      <c r="H619" s="37">
        <v>1</v>
      </c>
      <c r="I619" s="37">
        <v>0</v>
      </c>
      <c r="J619" s="37">
        <v>0</v>
      </c>
      <c r="K619" s="37">
        <v>0</v>
      </c>
      <c r="L619" s="37">
        <v>1</v>
      </c>
      <c r="M619" s="37">
        <v>0</v>
      </c>
      <c r="N619" s="37">
        <v>0</v>
      </c>
      <c r="O619" s="37">
        <v>0</v>
      </c>
      <c r="P619" s="37">
        <v>0</v>
      </c>
      <c r="Q619" s="37">
        <v>23</v>
      </c>
      <c r="R619" s="37">
        <v>0</v>
      </c>
      <c r="S619" s="37">
        <v>43.902439024390247</v>
      </c>
      <c r="T619" s="63">
        <v>360</v>
      </c>
    </row>
    <row r="620" spans="1:20" ht="12.6" customHeight="1" x14ac:dyDescent="0.2">
      <c r="A620" s="63"/>
      <c r="B620" s="65"/>
      <c r="C620" s="63"/>
      <c r="D620" s="5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63"/>
    </row>
    <row r="621" spans="1:20" ht="12.6" customHeight="1" x14ac:dyDescent="0.2">
      <c r="A621" s="63"/>
      <c r="B621" s="65" t="s">
        <v>73</v>
      </c>
      <c r="C621" s="63"/>
      <c r="D621" s="5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63"/>
    </row>
    <row r="622" spans="1:20" ht="12.6" customHeight="1" x14ac:dyDescent="0.2">
      <c r="A622" s="63"/>
      <c r="B622" s="65"/>
      <c r="C622" s="63"/>
      <c r="D622" s="5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63"/>
    </row>
    <row r="623" spans="1:20" ht="12.6" customHeight="1" x14ac:dyDescent="0.2">
      <c r="A623" s="63">
        <v>361</v>
      </c>
      <c r="B623" s="65"/>
      <c r="C623" s="63"/>
      <c r="D623" s="57" t="s">
        <v>20</v>
      </c>
      <c r="E623" s="37">
        <v>33</v>
      </c>
      <c r="F623" s="37">
        <v>16</v>
      </c>
      <c r="G623" s="37">
        <v>16</v>
      </c>
      <c r="H623" s="37">
        <v>0</v>
      </c>
      <c r="I623" s="37">
        <v>0</v>
      </c>
      <c r="J623" s="37">
        <v>0</v>
      </c>
      <c r="K623" s="37">
        <v>0</v>
      </c>
      <c r="L623" s="37">
        <v>0</v>
      </c>
      <c r="M623" s="37">
        <v>0</v>
      </c>
      <c r="N623" s="37">
        <v>0</v>
      </c>
      <c r="O623" s="37">
        <v>0</v>
      </c>
      <c r="P623" s="37">
        <v>0</v>
      </c>
      <c r="Q623" s="37">
        <v>17</v>
      </c>
      <c r="R623" s="37">
        <v>0</v>
      </c>
      <c r="S623" s="37">
        <v>48.484848484848484</v>
      </c>
      <c r="T623" s="63">
        <v>361</v>
      </c>
    </row>
    <row r="624" spans="1:20" ht="12.6" customHeight="1" x14ac:dyDescent="0.2">
      <c r="A624" s="63"/>
      <c r="B624" s="65"/>
      <c r="C624" s="63"/>
      <c r="D624" s="64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63"/>
    </row>
    <row r="625" spans="1:20" ht="12.6" customHeight="1" x14ac:dyDescent="0.2">
      <c r="A625" s="63">
        <v>362</v>
      </c>
      <c r="B625" s="65"/>
      <c r="C625" s="63"/>
      <c r="D625" s="52" t="s">
        <v>87</v>
      </c>
      <c r="E625" s="44">
        <f>SUM(E619:E623)</f>
        <v>74</v>
      </c>
      <c r="F625" s="44">
        <f t="shared" ref="F625:Q625" si="63">SUM(F619:F623)</f>
        <v>34</v>
      </c>
      <c r="G625" s="44">
        <f t="shared" si="63"/>
        <v>33</v>
      </c>
      <c r="H625" s="44">
        <f t="shared" si="63"/>
        <v>1</v>
      </c>
      <c r="I625" s="44">
        <f t="shared" si="63"/>
        <v>0</v>
      </c>
      <c r="J625" s="44">
        <f t="shared" si="63"/>
        <v>0</v>
      </c>
      <c r="K625" s="44">
        <f t="shared" si="63"/>
        <v>0</v>
      </c>
      <c r="L625" s="44">
        <f t="shared" si="63"/>
        <v>1</v>
      </c>
      <c r="M625" s="44">
        <f t="shared" si="63"/>
        <v>0</v>
      </c>
      <c r="N625" s="44">
        <f t="shared" si="63"/>
        <v>0</v>
      </c>
      <c r="O625" s="44">
        <f t="shared" si="63"/>
        <v>0</v>
      </c>
      <c r="P625" s="44">
        <f t="shared" si="63"/>
        <v>0</v>
      </c>
      <c r="Q625" s="44">
        <f t="shared" si="63"/>
        <v>40</v>
      </c>
      <c r="R625" s="37">
        <f t="shared" ref="R625" si="64">SUM(R618:R619)</f>
        <v>0</v>
      </c>
      <c r="S625" s="37">
        <f>F625/E625*100</f>
        <v>45.945945945945951</v>
      </c>
      <c r="T625" s="63">
        <v>362</v>
      </c>
    </row>
    <row r="626" spans="1:20" ht="12.6" customHeight="1" x14ac:dyDescent="0.2">
      <c r="A626" s="63"/>
      <c r="B626" s="65"/>
      <c r="C626" s="63"/>
      <c r="D626" s="52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37"/>
      <c r="S626" s="37"/>
      <c r="T626" s="63"/>
    </row>
    <row r="627" spans="1:20" ht="12.6" customHeight="1" x14ac:dyDescent="0.2">
      <c r="A627" s="63">
        <v>363</v>
      </c>
      <c r="B627" s="65"/>
      <c r="C627" s="63"/>
      <c r="D627" s="57" t="s">
        <v>24</v>
      </c>
      <c r="E627" s="37">
        <v>57</v>
      </c>
      <c r="F627" s="37">
        <v>29</v>
      </c>
      <c r="G627" s="37">
        <v>28</v>
      </c>
      <c r="H627" s="37">
        <v>1</v>
      </c>
      <c r="I627" s="37">
        <v>0</v>
      </c>
      <c r="J627" s="37">
        <v>0</v>
      </c>
      <c r="K627" s="37">
        <v>1</v>
      </c>
      <c r="L627" s="37">
        <v>0</v>
      </c>
      <c r="M627" s="37">
        <v>0</v>
      </c>
      <c r="N627" s="37">
        <v>0</v>
      </c>
      <c r="O627" s="37">
        <v>0</v>
      </c>
      <c r="P627" s="37">
        <v>0</v>
      </c>
      <c r="Q627" s="37">
        <v>28</v>
      </c>
      <c r="R627" s="37">
        <v>0</v>
      </c>
      <c r="S627" s="37">
        <v>50.877192982456144</v>
      </c>
      <c r="T627" s="63">
        <v>363</v>
      </c>
    </row>
    <row r="628" spans="1:20" ht="12.6" customHeight="1" x14ac:dyDescent="0.2">
      <c r="A628" s="63">
        <v>364</v>
      </c>
      <c r="B628" s="65"/>
      <c r="C628" s="63"/>
      <c r="D628" s="57" t="s">
        <v>25</v>
      </c>
      <c r="E628" s="37">
        <v>36</v>
      </c>
      <c r="F628" s="37">
        <v>25</v>
      </c>
      <c r="G628" s="37">
        <v>23</v>
      </c>
      <c r="H628" s="37">
        <v>2</v>
      </c>
      <c r="I628" s="37">
        <v>0</v>
      </c>
      <c r="J628" s="37">
        <v>0</v>
      </c>
      <c r="K628" s="37">
        <v>0</v>
      </c>
      <c r="L628" s="37">
        <v>0</v>
      </c>
      <c r="M628" s="37">
        <v>0</v>
      </c>
      <c r="N628" s="37">
        <v>0</v>
      </c>
      <c r="O628" s="37">
        <v>1</v>
      </c>
      <c r="P628" s="37">
        <v>1</v>
      </c>
      <c r="Q628" s="37">
        <v>11</v>
      </c>
      <c r="R628" s="37">
        <v>0</v>
      </c>
      <c r="S628" s="37">
        <v>69.444444444444443</v>
      </c>
      <c r="T628" s="63">
        <v>364</v>
      </c>
    </row>
    <row r="629" spans="1:20" ht="12.6" customHeight="1" x14ac:dyDescent="0.2">
      <c r="A629" s="63"/>
      <c r="B629" s="65"/>
      <c r="C629" s="63"/>
      <c r="D629" s="5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63"/>
    </row>
    <row r="630" spans="1:20" ht="12.6" customHeight="1" x14ac:dyDescent="0.2">
      <c r="A630" s="63">
        <v>365</v>
      </c>
      <c r="B630" s="65"/>
      <c r="C630" s="63"/>
      <c r="D630" s="52" t="s">
        <v>87</v>
      </c>
      <c r="E630" s="44">
        <f>SUM(E627:E628)</f>
        <v>93</v>
      </c>
      <c r="F630" s="44">
        <f t="shared" ref="F630:R630" si="65">SUM(F627:F628)</f>
        <v>54</v>
      </c>
      <c r="G630" s="44">
        <f t="shared" si="65"/>
        <v>51</v>
      </c>
      <c r="H630" s="44">
        <f t="shared" si="65"/>
        <v>3</v>
      </c>
      <c r="I630" s="44">
        <f t="shared" si="65"/>
        <v>0</v>
      </c>
      <c r="J630" s="44">
        <f t="shared" si="65"/>
        <v>0</v>
      </c>
      <c r="K630" s="44">
        <f t="shared" si="65"/>
        <v>1</v>
      </c>
      <c r="L630" s="44">
        <f t="shared" si="65"/>
        <v>0</v>
      </c>
      <c r="M630" s="44">
        <f t="shared" si="65"/>
        <v>0</v>
      </c>
      <c r="N630" s="44">
        <f t="shared" si="65"/>
        <v>0</v>
      </c>
      <c r="O630" s="44">
        <f t="shared" si="65"/>
        <v>1</v>
      </c>
      <c r="P630" s="44">
        <f t="shared" si="65"/>
        <v>1</v>
      </c>
      <c r="Q630" s="44">
        <f t="shared" si="65"/>
        <v>39</v>
      </c>
      <c r="R630" s="44">
        <f t="shared" si="65"/>
        <v>0</v>
      </c>
      <c r="S630" s="37">
        <f>F630/E630*100</f>
        <v>58.064516129032263</v>
      </c>
      <c r="T630" s="63">
        <v>365</v>
      </c>
    </row>
    <row r="631" spans="1:20" ht="12.6" customHeight="1" x14ac:dyDescent="0.2">
      <c r="A631" s="63"/>
      <c r="B631" s="65"/>
      <c r="C631" s="63"/>
      <c r="D631" s="5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63"/>
    </row>
    <row r="632" spans="1:20" ht="12.6" customHeight="1" x14ac:dyDescent="0.2">
      <c r="A632" s="63">
        <v>366</v>
      </c>
      <c r="B632" s="65"/>
      <c r="C632" s="63"/>
      <c r="D632" s="57" t="s">
        <v>27</v>
      </c>
      <c r="E632" s="37">
        <v>1</v>
      </c>
      <c r="F632" s="37">
        <v>0</v>
      </c>
      <c r="G632" s="37">
        <v>0</v>
      </c>
      <c r="H632" s="37">
        <v>0</v>
      </c>
      <c r="I632" s="37">
        <v>0</v>
      </c>
      <c r="J632" s="37">
        <v>0</v>
      </c>
      <c r="K632" s="37">
        <v>0</v>
      </c>
      <c r="L632" s="37">
        <v>0</v>
      </c>
      <c r="M632" s="37">
        <v>0</v>
      </c>
      <c r="N632" s="37">
        <v>0</v>
      </c>
      <c r="O632" s="37">
        <v>0</v>
      </c>
      <c r="P632" s="37">
        <v>0</v>
      </c>
      <c r="Q632" s="37">
        <v>1</v>
      </c>
      <c r="R632" s="37">
        <v>0</v>
      </c>
      <c r="S632" s="37">
        <v>0</v>
      </c>
      <c r="T632" s="63">
        <v>366</v>
      </c>
    </row>
    <row r="633" spans="1:20" ht="12.6" customHeight="1" x14ac:dyDescent="0.2">
      <c r="A633" s="63"/>
      <c r="B633" s="65"/>
      <c r="C633" s="63"/>
      <c r="D633" s="5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63"/>
    </row>
    <row r="634" spans="1:20" ht="12.6" customHeight="1" x14ac:dyDescent="0.2">
      <c r="A634" s="63">
        <v>367</v>
      </c>
      <c r="B634" s="65"/>
      <c r="C634" s="63"/>
      <c r="D634" s="57" t="s">
        <v>28</v>
      </c>
      <c r="E634" s="37">
        <v>13</v>
      </c>
      <c r="F634" s="37">
        <v>7</v>
      </c>
      <c r="G634" s="37">
        <v>6</v>
      </c>
      <c r="H634" s="37">
        <v>1</v>
      </c>
      <c r="I634" s="37">
        <v>1</v>
      </c>
      <c r="J634" s="37">
        <v>0</v>
      </c>
      <c r="K634" s="37">
        <v>0</v>
      </c>
      <c r="L634" s="37">
        <v>0</v>
      </c>
      <c r="M634" s="37">
        <v>0</v>
      </c>
      <c r="N634" s="37">
        <v>0</v>
      </c>
      <c r="O634" s="37">
        <v>0</v>
      </c>
      <c r="P634" s="37">
        <v>0</v>
      </c>
      <c r="Q634" s="37">
        <v>6</v>
      </c>
      <c r="R634" s="37">
        <v>0</v>
      </c>
      <c r="S634" s="37">
        <v>53.846153846153847</v>
      </c>
      <c r="T634" s="63">
        <v>367</v>
      </c>
    </row>
    <row r="635" spans="1:20" ht="12.6" customHeight="1" x14ac:dyDescent="0.2">
      <c r="A635" s="63">
        <v>368</v>
      </c>
      <c r="B635" s="65"/>
      <c r="C635" s="63"/>
      <c r="D635" s="57" t="s">
        <v>29</v>
      </c>
      <c r="E635" s="37">
        <v>12</v>
      </c>
      <c r="F635" s="37">
        <v>8</v>
      </c>
      <c r="G635" s="37">
        <v>8</v>
      </c>
      <c r="H635" s="37">
        <v>0</v>
      </c>
      <c r="I635" s="37">
        <v>0</v>
      </c>
      <c r="J635" s="37">
        <v>0</v>
      </c>
      <c r="K635" s="37">
        <v>0</v>
      </c>
      <c r="L635" s="37">
        <v>0</v>
      </c>
      <c r="M635" s="37">
        <v>0</v>
      </c>
      <c r="N635" s="37">
        <v>0</v>
      </c>
      <c r="O635" s="37">
        <v>0</v>
      </c>
      <c r="P635" s="37">
        <v>0</v>
      </c>
      <c r="Q635" s="37">
        <v>4</v>
      </c>
      <c r="R635" s="37">
        <v>0</v>
      </c>
      <c r="S635" s="37">
        <v>66.666666666666657</v>
      </c>
      <c r="T635" s="63">
        <v>368</v>
      </c>
    </row>
    <row r="636" spans="1:20" ht="12.6" customHeight="1" x14ac:dyDescent="0.2">
      <c r="A636" s="63"/>
      <c r="B636" s="65"/>
      <c r="C636" s="63"/>
      <c r="D636" s="5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63"/>
    </row>
    <row r="637" spans="1:20" ht="12.6" customHeight="1" x14ac:dyDescent="0.2">
      <c r="A637" s="63">
        <v>369</v>
      </c>
      <c r="B637" s="65"/>
      <c r="C637" s="63"/>
      <c r="D637" s="52" t="s">
        <v>87</v>
      </c>
      <c r="E637" s="44">
        <f>SUM(E634:E635)</f>
        <v>25</v>
      </c>
      <c r="F637" s="44">
        <f t="shared" ref="F637:R637" si="66">SUM(F634:F635)</f>
        <v>15</v>
      </c>
      <c r="G637" s="44">
        <f t="shared" si="66"/>
        <v>14</v>
      </c>
      <c r="H637" s="44">
        <f t="shared" si="66"/>
        <v>1</v>
      </c>
      <c r="I637" s="44">
        <f t="shared" si="66"/>
        <v>1</v>
      </c>
      <c r="J637" s="44">
        <f t="shared" si="66"/>
        <v>0</v>
      </c>
      <c r="K637" s="44">
        <f t="shared" si="66"/>
        <v>0</v>
      </c>
      <c r="L637" s="44">
        <f t="shared" si="66"/>
        <v>0</v>
      </c>
      <c r="M637" s="44">
        <f t="shared" si="66"/>
        <v>0</v>
      </c>
      <c r="N637" s="44">
        <f t="shared" si="66"/>
        <v>0</v>
      </c>
      <c r="O637" s="44">
        <f t="shared" si="66"/>
        <v>0</v>
      </c>
      <c r="P637" s="44">
        <f t="shared" si="66"/>
        <v>0</v>
      </c>
      <c r="Q637" s="44">
        <f t="shared" si="66"/>
        <v>10</v>
      </c>
      <c r="R637" s="44">
        <f t="shared" si="66"/>
        <v>0</v>
      </c>
      <c r="S637" s="37">
        <f>F637/E637*100</f>
        <v>60</v>
      </c>
      <c r="T637" s="63">
        <v>369</v>
      </c>
    </row>
    <row r="638" spans="1:20" ht="12.6" customHeight="1" x14ac:dyDescent="0.2">
      <c r="A638" s="63"/>
      <c r="B638" s="65"/>
      <c r="C638" s="63"/>
      <c r="D638" s="5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63"/>
    </row>
    <row r="639" spans="1:20" ht="12.6" customHeight="1" x14ac:dyDescent="0.2">
      <c r="A639" s="63">
        <v>370</v>
      </c>
      <c r="B639" s="65"/>
      <c r="C639" s="63"/>
      <c r="D639" s="57" t="s">
        <v>51</v>
      </c>
      <c r="E639" s="37">
        <v>1</v>
      </c>
      <c r="F639" s="37">
        <v>1</v>
      </c>
      <c r="G639" s="37">
        <v>1</v>
      </c>
      <c r="H639" s="37">
        <v>0</v>
      </c>
      <c r="I639" s="37">
        <v>0</v>
      </c>
      <c r="J639" s="37">
        <v>0</v>
      </c>
      <c r="K639" s="37">
        <v>0</v>
      </c>
      <c r="L639" s="37">
        <v>0</v>
      </c>
      <c r="M639" s="37">
        <v>0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100</v>
      </c>
      <c r="T639" s="63">
        <v>370</v>
      </c>
    </row>
    <row r="640" spans="1:20" ht="12.6" customHeight="1" x14ac:dyDescent="0.2">
      <c r="A640" s="63">
        <v>371</v>
      </c>
      <c r="B640" s="65"/>
      <c r="C640" s="63"/>
      <c r="D640" s="57" t="s">
        <v>52</v>
      </c>
      <c r="E640" s="37">
        <v>4</v>
      </c>
      <c r="F640" s="37">
        <v>4</v>
      </c>
      <c r="G640" s="37">
        <v>4</v>
      </c>
      <c r="H640" s="37">
        <v>0</v>
      </c>
      <c r="I640" s="37">
        <v>0</v>
      </c>
      <c r="J640" s="37">
        <v>0</v>
      </c>
      <c r="K640" s="37">
        <v>0</v>
      </c>
      <c r="L640" s="37">
        <v>0</v>
      </c>
      <c r="M640" s="37">
        <v>0</v>
      </c>
      <c r="N640" s="37">
        <v>0</v>
      </c>
      <c r="O640" s="37">
        <v>0</v>
      </c>
      <c r="P640" s="37">
        <v>0</v>
      </c>
      <c r="Q640" s="37">
        <v>0</v>
      </c>
      <c r="R640" s="37">
        <v>0</v>
      </c>
      <c r="S640" s="37">
        <v>100</v>
      </c>
      <c r="T640" s="63">
        <v>371</v>
      </c>
    </row>
    <row r="641" spans="1:20" ht="12.6" customHeight="1" x14ac:dyDescent="0.2">
      <c r="A641" s="63"/>
      <c r="B641" s="65"/>
      <c r="C641" s="63"/>
      <c r="D641" s="6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63"/>
    </row>
    <row r="642" spans="1:20" ht="12.6" customHeight="1" x14ac:dyDescent="0.2">
      <c r="A642" s="63">
        <v>372</v>
      </c>
      <c r="B642" s="68" t="s">
        <v>64</v>
      </c>
      <c r="C642" s="63"/>
      <c r="D642" s="64"/>
      <c r="E642" s="44">
        <v>38456</v>
      </c>
      <c r="F642" s="44">
        <v>17737</v>
      </c>
      <c r="G642" s="44">
        <v>16115</v>
      </c>
      <c r="H642" s="44">
        <v>1622</v>
      </c>
      <c r="I642" s="44">
        <v>460</v>
      </c>
      <c r="J642" s="44">
        <v>51</v>
      </c>
      <c r="K642" s="44">
        <v>467</v>
      </c>
      <c r="L642" s="44">
        <v>235</v>
      </c>
      <c r="M642" s="44">
        <v>73</v>
      </c>
      <c r="N642" s="44">
        <v>1</v>
      </c>
      <c r="O642" s="44">
        <v>211</v>
      </c>
      <c r="P642" s="44">
        <v>124</v>
      </c>
      <c r="Q642" s="44">
        <v>20718</v>
      </c>
      <c r="R642" s="44">
        <v>1</v>
      </c>
      <c r="S642" s="37">
        <v>46.122841689203248</v>
      </c>
      <c r="T642" s="63">
        <v>372</v>
      </c>
    </row>
    <row r="643" spans="1:20" ht="12.6" customHeight="1" x14ac:dyDescent="0.2">
      <c r="A643" s="63"/>
      <c r="B643" s="65"/>
      <c r="C643" s="63"/>
      <c r="D643" s="51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63"/>
    </row>
    <row r="644" spans="1:20" ht="12.6" customHeight="1" x14ac:dyDescent="0.2">
      <c r="A644" s="63">
        <v>373</v>
      </c>
      <c r="B644" s="65"/>
      <c r="C644" s="63"/>
      <c r="D644" s="57" t="s">
        <v>16</v>
      </c>
      <c r="E644" s="37">
        <v>3204</v>
      </c>
      <c r="F644" s="37">
        <v>1144</v>
      </c>
      <c r="G644" s="37">
        <v>1104</v>
      </c>
      <c r="H644" s="37">
        <v>40</v>
      </c>
      <c r="I644" s="37">
        <v>14</v>
      </c>
      <c r="J644" s="37">
        <v>2</v>
      </c>
      <c r="K644" s="37">
        <v>10</v>
      </c>
      <c r="L644" s="37">
        <v>12</v>
      </c>
      <c r="M644" s="37">
        <v>0</v>
      </c>
      <c r="N644" s="37">
        <v>0</v>
      </c>
      <c r="O644" s="37">
        <v>1</v>
      </c>
      <c r="P644" s="37">
        <v>1</v>
      </c>
      <c r="Q644" s="37">
        <v>2060</v>
      </c>
      <c r="R644" s="37">
        <v>0</v>
      </c>
      <c r="S644" s="37">
        <v>35.705368289637953</v>
      </c>
      <c r="T644" s="63">
        <v>373</v>
      </c>
    </row>
    <row r="645" spans="1:20" ht="12.6" customHeight="1" x14ac:dyDescent="0.2">
      <c r="A645" s="63">
        <v>374</v>
      </c>
      <c r="B645" s="65"/>
      <c r="C645" s="63"/>
      <c r="D645" s="57" t="s">
        <v>17</v>
      </c>
      <c r="E645" s="37">
        <v>11</v>
      </c>
      <c r="F645" s="37">
        <v>5</v>
      </c>
      <c r="G645" s="37">
        <v>5</v>
      </c>
      <c r="H645" s="37">
        <v>0</v>
      </c>
      <c r="I645" s="37">
        <v>0</v>
      </c>
      <c r="J645" s="37">
        <v>0</v>
      </c>
      <c r="K645" s="37">
        <v>0</v>
      </c>
      <c r="L645" s="37">
        <v>0</v>
      </c>
      <c r="M645" s="37">
        <v>0</v>
      </c>
      <c r="N645" s="37">
        <v>0</v>
      </c>
      <c r="O645" s="37">
        <v>0</v>
      </c>
      <c r="P645" s="37">
        <v>0</v>
      </c>
      <c r="Q645" s="37">
        <v>6</v>
      </c>
      <c r="R645" s="37">
        <v>0</v>
      </c>
      <c r="S645" s="37">
        <v>45.454545454545453</v>
      </c>
      <c r="T645" s="63">
        <v>374</v>
      </c>
    </row>
    <row r="646" spans="1:20" ht="12.6" customHeight="1" x14ac:dyDescent="0.2">
      <c r="A646" s="63">
        <v>375</v>
      </c>
      <c r="B646" s="65"/>
      <c r="C646" s="63"/>
      <c r="D646" s="57" t="s">
        <v>18</v>
      </c>
      <c r="E646" s="37">
        <v>83</v>
      </c>
      <c r="F646" s="37">
        <v>5</v>
      </c>
      <c r="G646" s="37">
        <v>5</v>
      </c>
      <c r="H646" s="37">
        <v>0</v>
      </c>
      <c r="I646" s="37">
        <v>0</v>
      </c>
      <c r="J646" s="37">
        <v>0</v>
      </c>
      <c r="K646" s="37">
        <v>0</v>
      </c>
      <c r="L646" s="37">
        <v>0</v>
      </c>
      <c r="M646" s="37">
        <v>0</v>
      </c>
      <c r="N646" s="37">
        <v>0</v>
      </c>
      <c r="O646" s="37">
        <v>0</v>
      </c>
      <c r="P646" s="37">
        <v>0</v>
      </c>
      <c r="Q646" s="37">
        <v>78</v>
      </c>
      <c r="R646" s="37">
        <v>0</v>
      </c>
      <c r="S646" s="37">
        <v>6.024096385542169</v>
      </c>
      <c r="T646" s="63">
        <v>375</v>
      </c>
    </row>
    <row r="647" spans="1:20" ht="12.6" customHeight="1" x14ac:dyDescent="0.2">
      <c r="A647" s="63"/>
      <c r="B647" s="65"/>
      <c r="C647" s="63"/>
      <c r="D647" s="5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63"/>
    </row>
    <row r="648" spans="1:20" ht="12.6" customHeight="1" x14ac:dyDescent="0.2">
      <c r="A648" s="63">
        <v>376</v>
      </c>
      <c r="B648" s="65"/>
      <c r="C648" s="63"/>
      <c r="D648" s="57" t="s">
        <v>19</v>
      </c>
      <c r="E648" s="37">
        <v>6965</v>
      </c>
      <c r="F648" s="37">
        <v>2178</v>
      </c>
      <c r="G648" s="37">
        <v>2044</v>
      </c>
      <c r="H648" s="37">
        <v>134</v>
      </c>
      <c r="I648" s="37">
        <v>35</v>
      </c>
      <c r="J648" s="37">
        <v>2</v>
      </c>
      <c r="K648" s="37">
        <v>41</v>
      </c>
      <c r="L648" s="37">
        <v>29</v>
      </c>
      <c r="M648" s="37">
        <v>5</v>
      </c>
      <c r="N648" s="37">
        <v>0</v>
      </c>
      <c r="O648" s="37">
        <v>6</v>
      </c>
      <c r="P648" s="37">
        <v>16</v>
      </c>
      <c r="Q648" s="37">
        <v>4787</v>
      </c>
      <c r="R648" s="37">
        <v>0</v>
      </c>
      <c r="S648" s="37">
        <v>31.270638908829863</v>
      </c>
      <c r="T648" s="63">
        <v>376</v>
      </c>
    </row>
    <row r="649" spans="1:20" ht="12.6" customHeight="1" x14ac:dyDescent="0.2">
      <c r="A649" s="63">
        <v>377</v>
      </c>
      <c r="B649" s="65"/>
      <c r="C649" s="63"/>
      <c r="D649" s="57" t="s">
        <v>20</v>
      </c>
      <c r="E649" s="37">
        <v>6471</v>
      </c>
      <c r="F649" s="37">
        <v>3131</v>
      </c>
      <c r="G649" s="37">
        <v>2906</v>
      </c>
      <c r="H649" s="37">
        <v>225</v>
      </c>
      <c r="I649" s="37">
        <v>56</v>
      </c>
      <c r="J649" s="37">
        <v>1</v>
      </c>
      <c r="K649" s="37">
        <v>79</v>
      </c>
      <c r="L649" s="37">
        <v>51</v>
      </c>
      <c r="M649" s="37">
        <v>2</v>
      </c>
      <c r="N649" s="37">
        <v>0</v>
      </c>
      <c r="O649" s="37">
        <v>13</v>
      </c>
      <c r="P649" s="37">
        <v>23</v>
      </c>
      <c r="Q649" s="37">
        <v>3340</v>
      </c>
      <c r="R649" s="37">
        <v>0</v>
      </c>
      <c r="S649" s="37">
        <v>48.385102766187607</v>
      </c>
      <c r="T649" s="63">
        <v>377</v>
      </c>
    </row>
    <row r="650" spans="1:20" ht="12.6" customHeight="1" x14ac:dyDescent="0.2">
      <c r="A650" s="63"/>
      <c r="B650" s="65"/>
      <c r="C650" s="63"/>
      <c r="D650" s="5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63"/>
    </row>
    <row r="651" spans="1:20" ht="12.6" customHeight="1" x14ac:dyDescent="0.2">
      <c r="A651" s="63">
        <v>378</v>
      </c>
      <c r="B651" s="65"/>
      <c r="C651" s="63"/>
      <c r="D651" s="52" t="s">
        <v>87</v>
      </c>
      <c r="E651" s="44">
        <f>SUM(E648:E649)</f>
        <v>13436</v>
      </c>
      <c r="F651" s="44">
        <f t="shared" ref="F651:R651" si="67">SUM(F648:F649)</f>
        <v>5309</v>
      </c>
      <c r="G651" s="44">
        <f t="shared" si="67"/>
        <v>4950</v>
      </c>
      <c r="H651" s="44">
        <f t="shared" si="67"/>
        <v>359</v>
      </c>
      <c r="I651" s="44">
        <f t="shared" si="67"/>
        <v>91</v>
      </c>
      <c r="J651" s="44">
        <f t="shared" si="67"/>
        <v>3</v>
      </c>
      <c r="K651" s="44">
        <f t="shared" si="67"/>
        <v>120</v>
      </c>
      <c r="L651" s="44">
        <f t="shared" si="67"/>
        <v>80</v>
      </c>
      <c r="M651" s="44">
        <f t="shared" si="67"/>
        <v>7</v>
      </c>
      <c r="N651" s="44">
        <f t="shared" si="67"/>
        <v>0</v>
      </c>
      <c r="O651" s="44">
        <f t="shared" si="67"/>
        <v>19</v>
      </c>
      <c r="P651" s="44">
        <f t="shared" si="67"/>
        <v>39</v>
      </c>
      <c r="Q651" s="44">
        <f t="shared" si="67"/>
        <v>8127</v>
      </c>
      <c r="R651" s="44">
        <f t="shared" si="67"/>
        <v>0</v>
      </c>
      <c r="S651" s="37">
        <f>F651/E651*100</f>
        <v>39.513247990473353</v>
      </c>
      <c r="T651" s="63">
        <v>378</v>
      </c>
    </row>
    <row r="652" spans="1:20" ht="12.6" customHeight="1" x14ac:dyDescent="0.2">
      <c r="A652" s="63"/>
      <c r="B652" s="65"/>
      <c r="C652" s="63"/>
      <c r="D652" s="5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63"/>
    </row>
    <row r="653" spans="1:20" ht="12.6" customHeight="1" x14ac:dyDescent="0.2">
      <c r="A653" s="63">
        <v>379</v>
      </c>
      <c r="B653" s="65"/>
      <c r="C653" s="63"/>
      <c r="D653" s="57" t="s">
        <v>23</v>
      </c>
      <c r="E653" s="37">
        <v>58</v>
      </c>
      <c r="F653" s="37">
        <v>29</v>
      </c>
      <c r="G653" s="37">
        <v>23</v>
      </c>
      <c r="H653" s="37">
        <v>6</v>
      </c>
      <c r="I653" s="37">
        <v>3</v>
      </c>
      <c r="J653" s="37">
        <v>0</v>
      </c>
      <c r="K653" s="37">
        <v>1</v>
      </c>
      <c r="L653" s="37">
        <v>0</v>
      </c>
      <c r="M653" s="37">
        <v>0</v>
      </c>
      <c r="N653" s="37">
        <v>0</v>
      </c>
      <c r="O653" s="37">
        <v>2</v>
      </c>
      <c r="P653" s="37">
        <v>0</v>
      </c>
      <c r="Q653" s="37">
        <v>29</v>
      </c>
      <c r="R653" s="37">
        <v>0</v>
      </c>
      <c r="S653" s="37">
        <v>50</v>
      </c>
      <c r="T653" s="63">
        <v>379</v>
      </c>
    </row>
    <row r="654" spans="1:20" ht="12.6" customHeight="1" x14ac:dyDescent="0.2">
      <c r="A654" s="63"/>
      <c r="B654" s="65"/>
      <c r="C654" s="63"/>
      <c r="D654" s="5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63"/>
    </row>
    <row r="655" spans="1:20" ht="12.6" customHeight="1" x14ac:dyDescent="0.2">
      <c r="A655" s="63">
        <v>380</v>
      </c>
      <c r="B655" s="65"/>
      <c r="C655" s="63"/>
      <c r="D655" s="57" t="s">
        <v>24</v>
      </c>
      <c r="E655" s="37">
        <v>13047</v>
      </c>
      <c r="F655" s="37">
        <v>5646</v>
      </c>
      <c r="G655" s="37">
        <v>5006</v>
      </c>
      <c r="H655" s="37">
        <v>640</v>
      </c>
      <c r="I655" s="37">
        <v>172</v>
      </c>
      <c r="J655" s="37">
        <v>16</v>
      </c>
      <c r="K655" s="37">
        <v>186</v>
      </c>
      <c r="L655" s="37">
        <v>87</v>
      </c>
      <c r="M655" s="37">
        <v>30</v>
      </c>
      <c r="N655" s="37">
        <v>1</v>
      </c>
      <c r="O655" s="37">
        <v>90</v>
      </c>
      <c r="P655" s="37">
        <v>58</v>
      </c>
      <c r="Q655" s="37">
        <v>7401</v>
      </c>
      <c r="R655" s="37">
        <v>0</v>
      </c>
      <c r="S655" s="37">
        <v>43.274315934697633</v>
      </c>
      <c r="T655" s="63">
        <v>380</v>
      </c>
    </row>
    <row r="656" spans="1:20" ht="12.6" customHeight="1" x14ac:dyDescent="0.2">
      <c r="A656" s="63">
        <v>381</v>
      </c>
      <c r="B656" s="65"/>
      <c r="C656" s="63"/>
      <c r="D656" s="57" t="s">
        <v>25</v>
      </c>
      <c r="E656" s="37">
        <v>5839</v>
      </c>
      <c r="F656" s="37">
        <v>3724</v>
      </c>
      <c r="G656" s="37">
        <v>3310</v>
      </c>
      <c r="H656" s="37">
        <v>414</v>
      </c>
      <c r="I656" s="37">
        <v>118</v>
      </c>
      <c r="J656" s="37">
        <v>11</v>
      </c>
      <c r="K656" s="37">
        <v>100</v>
      </c>
      <c r="L656" s="37">
        <v>43</v>
      </c>
      <c r="M656" s="37">
        <v>31</v>
      </c>
      <c r="N656" s="37">
        <v>0</v>
      </c>
      <c r="O656" s="37">
        <v>88</v>
      </c>
      <c r="P656" s="37">
        <v>23</v>
      </c>
      <c r="Q656" s="37">
        <v>2115</v>
      </c>
      <c r="R656" s="37">
        <v>0</v>
      </c>
      <c r="S656" s="37">
        <v>63.778044185648227</v>
      </c>
      <c r="T656" s="63">
        <v>381</v>
      </c>
    </row>
    <row r="657" spans="1:20" ht="12.6" customHeight="1" x14ac:dyDescent="0.2">
      <c r="A657" s="63"/>
      <c r="B657" s="65"/>
      <c r="C657" s="63"/>
      <c r="D657" s="5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63"/>
    </row>
    <row r="658" spans="1:20" ht="12.6" customHeight="1" x14ac:dyDescent="0.2">
      <c r="A658" s="63">
        <v>382</v>
      </c>
      <c r="B658" s="65"/>
      <c r="C658" s="63"/>
      <c r="D658" s="52" t="s">
        <v>87</v>
      </c>
      <c r="E658" s="44">
        <f>SUM(E655:E656)</f>
        <v>18886</v>
      </c>
      <c r="F658" s="44">
        <f t="shared" ref="F658:Q658" si="68">SUM(F655:F656)</f>
        <v>9370</v>
      </c>
      <c r="G658" s="44">
        <f t="shared" si="68"/>
        <v>8316</v>
      </c>
      <c r="H658" s="44">
        <f t="shared" si="68"/>
        <v>1054</v>
      </c>
      <c r="I658" s="44">
        <f t="shared" si="68"/>
        <v>290</v>
      </c>
      <c r="J658" s="44">
        <f t="shared" si="68"/>
        <v>27</v>
      </c>
      <c r="K658" s="44">
        <f t="shared" si="68"/>
        <v>286</v>
      </c>
      <c r="L658" s="44">
        <f t="shared" si="68"/>
        <v>130</v>
      </c>
      <c r="M658" s="44">
        <f t="shared" si="68"/>
        <v>61</v>
      </c>
      <c r="N658" s="44">
        <f t="shared" si="68"/>
        <v>1</v>
      </c>
      <c r="O658" s="44">
        <f t="shared" si="68"/>
        <v>178</v>
      </c>
      <c r="P658" s="44">
        <f t="shared" si="68"/>
        <v>81</v>
      </c>
      <c r="Q658" s="44">
        <f t="shared" si="68"/>
        <v>9516</v>
      </c>
      <c r="R658" s="37">
        <f t="shared" ref="R658" si="69">SUM(R653:R654)</f>
        <v>0</v>
      </c>
      <c r="S658" s="37">
        <f>F658/E658*100</f>
        <v>49.613470295456949</v>
      </c>
      <c r="T658" s="63">
        <v>382</v>
      </c>
    </row>
    <row r="659" spans="1:20" ht="12.6" customHeight="1" x14ac:dyDescent="0.2">
      <c r="A659" s="63"/>
      <c r="B659" s="65"/>
      <c r="C659" s="63"/>
      <c r="D659" s="52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37"/>
      <c r="S659" s="37"/>
      <c r="T659" s="63"/>
    </row>
    <row r="660" spans="1:20" ht="12.6" customHeight="1" x14ac:dyDescent="0.2">
      <c r="A660" s="63">
        <v>383</v>
      </c>
      <c r="B660" s="65"/>
      <c r="C660" s="63"/>
      <c r="D660" s="57" t="s">
        <v>27</v>
      </c>
      <c r="E660" s="37">
        <v>113</v>
      </c>
      <c r="F660" s="37">
        <v>75</v>
      </c>
      <c r="G660" s="37">
        <v>66</v>
      </c>
      <c r="H660" s="37">
        <v>9</v>
      </c>
      <c r="I660" s="37">
        <v>5</v>
      </c>
      <c r="J660" s="37">
        <v>0</v>
      </c>
      <c r="K660" s="37">
        <v>3</v>
      </c>
      <c r="L660" s="37">
        <v>1</v>
      </c>
      <c r="M660" s="37">
        <v>0</v>
      </c>
      <c r="N660" s="37">
        <v>0</v>
      </c>
      <c r="O660" s="37">
        <v>0</v>
      </c>
      <c r="P660" s="37">
        <v>0</v>
      </c>
      <c r="Q660" s="37">
        <v>38</v>
      </c>
      <c r="R660" s="37">
        <v>0</v>
      </c>
      <c r="S660" s="37">
        <v>66.371681415929203</v>
      </c>
      <c r="T660" s="63">
        <v>383</v>
      </c>
    </row>
    <row r="661" spans="1:20" ht="12.6" customHeight="1" x14ac:dyDescent="0.2">
      <c r="A661" s="63"/>
      <c r="B661" s="65"/>
      <c r="C661" s="63"/>
      <c r="D661" s="5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63"/>
    </row>
    <row r="662" spans="1:20" ht="12.6" customHeight="1" x14ac:dyDescent="0.2">
      <c r="A662" s="63">
        <v>384</v>
      </c>
      <c r="B662" s="65"/>
      <c r="C662" s="63"/>
      <c r="D662" s="57" t="s">
        <v>28</v>
      </c>
      <c r="E662" s="37">
        <v>1268</v>
      </c>
      <c r="F662" s="37">
        <v>723</v>
      </c>
      <c r="G662" s="37">
        <v>659</v>
      </c>
      <c r="H662" s="37">
        <v>64</v>
      </c>
      <c r="I662" s="37">
        <v>20</v>
      </c>
      <c r="J662" s="37">
        <v>6</v>
      </c>
      <c r="K662" s="37">
        <v>19</v>
      </c>
      <c r="L662" s="37">
        <v>9</v>
      </c>
      <c r="M662" s="37">
        <v>4</v>
      </c>
      <c r="N662" s="37">
        <v>0</v>
      </c>
      <c r="O662" s="37">
        <v>4</v>
      </c>
      <c r="P662" s="37">
        <v>2</v>
      </c>
      <c r="Q662" s="37">
        <v>545</v>
      </c>
      <c r="R662" s="37">
        <v>0</v>
      </c>
      <c r="S662" s="37">
        <v>57.018927444794954</v>
      </c>
      <c r="T662" s="63">
        <v>384</v>
      </c>
    </row>
    <row r="663" spans="1:20" ht="12.6" customHeight="1" x14ac:dyDescent="0.2">
      <c r="A663" s="63">
        <v>385</v>
      </c>
      <c r="B663" s="65"/>
      <c r="C663" s="63"/>
      <c r="D663" s="57" t="s">
        <v>29</v>
      </c>
      <c r="E663" s="37">
        <v>1199</v>
      </c>
      <c r="F663" s="37">
        <v>902</v>
      </c>
      <c r="G663" s="37">
        <v>816</v>
      </c>
      <c r="H663" s="37">
        <v>86</v>
      </c>
      <c r="I663" s="37">
        <v>35</v>
      </c>
      <c r="J663" s="37">
        <v>12</v>
      </c>
      <c r="K663" s="37">
        <v>28</v>
      </c>
      <c r="L663" s="37">
        <v>2</v>
      </c>
      <c r="M663" s="37">
        <v>1</v>
      </c>
      <c r="N663" s="37">
        <v>0</v>
      </c>
      <c r="O663" s="37">
        <v>7</v>
      </c>
      <c r="P663" s="37">
        <v>1</v>
      </c>
      <c r="Q663" s="37">
        <v>297</v>
      </c>
      <c r="R663" s="37">
        <v>0</v>
      </c>
      <c r="S663" s="37">
        <v>75.22935779816514</v>
      </c>
      <c r="T663" s="63">
        <v>385</v>
      </c>
    </row>
    <row r="664" spans="1:20" ht="12.6" customHeight="1" x14ac:dyDescent="0.2">
      <c r="A664" s="63"/>
      <c r="B664" s="65"/>
      <c r="C664" s="63"/>
      <c r="D664" s="5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63"/>
    </row>
    <row r="665" spans="1:20" ht="12.6" customHeight="1" x14ac:dyDescent="0.2">
      <c r="A665" s="63">
        <v>386</v>
      </c>
      <c r="B665" s="65"/>
      <c r="C665" s="63"/>
      <c r="D665" s="52" t="s">
        <v>87</v>
      </c>
      <c r="E665" s="44">
        <f>SUM(E662:E663)</f>
        <v>2467</v>
      </c>
      <c r="F665" s="44">
        <f t="shared" ref="F665:Q665" si="70">SUM(F662:F663)</f>
        <v>1625</v>
      </c>
      <c r="G665" s="44">
        <f t="shared" si="70"/>
        <v>1475</v>
      </c>
      <c r="H665" s="44">
        <f t="shared" si="70"/>
        <v>150</v>
      </c>
      <c r="I665" s="44">
        <f t="shared" si="70"/>
        <v>55</v>
      </c>
      <c r="J665" s="44">
        <f t="shared" si="70"/>
        <v>18</v>
      </c>
      <c r="K665" s="44">
        <f t="shared" si="70"/>
        <v>47</v>
      </c>
      <c r="L665" s="44">
        <f t="shared" si="70"/>
        <v>11</v>
      </c>
      <c r="M665" s="44">
        <f t="shared" si="70"/>
        <v>5</v>
      </c>
      <c r="N665" s="44">
        <f t="shared" si="70"/>
        <v>0</v>
      </c>
      <c r="O665" s="44">
        <f t="shared" si="70"/>
        <v>11</v>
      </c>
      <c r="P665" s="44">
        <f t="shared" si="70"/>
        <v>3</v>
      </c>
      <c r="Q665" s="44">
        <f t="shared" si="70"/>
        <v>842</v>
      </c>
      <c r="R665" s="37">
        <f t="shared" ref="R665" si="71">SUM(R660:R661)</f>
        <v>0</v>
      </c>
      <c r="S665" s="37">
        <f>F665/E665*100</f>
        <v>65.869477097689497</v>
      </c>
      <c r="T665" s="63">
        <v>386</v>
      </c>
    </row>
    <row r="666" spans="1:20" ht="12.6" customHeight="1" x14ac:dyDescent="0.2">
      <c r="A666" s="63"/>
      <c r="B666" s="65"/>
      <c r="C666" s="63"/>
      <c r="D666" s="52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37"/>
      <c r="S666" s="37"/>
      <c r="T666" s="63"/>
    </row>
    <row r="667" spans="1:20" ht="12.6" customHeight="1" x14ac:dyDescent="0.2">
      <c r="A667" s="63">
        <v>387</v>
      </c>
      <c r="B667" s="65"/>
      <c r="C667" s="63"/>
      <c r="D667" s="57" t="s">
        <v>51</v>
      </c>
      <c r="E667" s="37">
        <v>69</v>
      </c>
      <c r="F667" s="37">
        <v>60</v>
      </c>
      <c r="G667" s="37">
        <v>60</v>
      </c>
      <c r="H667" s="37">
        <v>0</v>
      </c>
      <c r="I667" s="37">
        <v>0</v>
      </c>
      <c r="J667" s="37">
        <v>0</v>
      </c>
      <c r="K667" s="37">
        <v>0</v>
      </c>
      <c r="L667" s="37">
        <v>0</v>
      </c>
      <c r="M667" s="37">
        <v>0</v>
      </c>
      <c r="N667" s="37">
        <v>0</v>
      </c>
      <c r="O667" s="37">
        <v>0</v>
      </c>
      <c r="P667" s="37">
        <v>0</v>
      </c>
      <c r="Q667" s="37">
        <v>9</v>
      </c>
      <c r="R667" s="37">
        <v>0</v>
      </c>
      <c r="S667" s="37">
        <v>86.956521739130437</v>
      </c>
      <c r="T667" s="63">
        <v>387</v>
      </c>
    </row>
    <row r="668" spans="1:20" ht="12.6" customHeight="1" x14ac:dyDescent="0.2">
      <c r="A668" s="63">
        <v>388</v>
      </c>
      <c r="B668" s="65"/>
      <c r="C668" s="63"/>
      <c r="D668" s="57" t="s">
        <v>52</v>
      </c>
      <c r="E668" s="37">
        <v>122</v>
      </c>
      <c r="F668" s="37">
        <v>110</v>
      </c>
      <c r="G668" s="37">
        <v>106</v>
      </c>
      <c r="H668" s="37">
        <v>4</v>
      </c>
      <c r="I668" s="37">
        <v>2</v>
      </c>
      <c r="J668" s="37">
        <v>1</v>
      </c>
      <c r="K668" s="37">
        <v>0</v>
      </c>
      <c r="L668" s="37">
        <v>1</v>
      </c>
      <c r="M668" s="37">
        <v>0</v>
      </c>
      <c r="N668" s="37">
        <v>0</v>
      </c>
      <c r="O668" s="37">
        <v>0</v>
      </c>
      <c r="P668" s="37">
        <v>0</v>
      </c>
      <c r="Q668" s="37">
        <v>12</v>
      </c>
      <c r="R668" s="37">
        <v>0</v>
      </c>
      <c r="S668" s="37">
        <v>90.163934426229503</v>
      </c>
      <c r="T668" s="63">
        <v>388</v>
      </c>
    </row>
    <row r="669" spans="1:20" ht="12.6" customHeight="1" x14ac:dyDescent="0.2">
      <c r="A669" s="63">
        <v>389</v>
      </c>
      <c r="B669" s="65"/>
      <c r="C669" s="63"/>
      <c r="D669" s="57" t="s">
        <v>53</v>
      </c>
      <c r="E669" s="37">
        <v>6</v>
      </c>
      <c r="F669" s="37">
        <v>5</v>
      </c>
      <c r="G669" s="37">
        <v>5</v>
      </c>
      <c r="H669" s="37">
        <v>0</v>
      </c>
      <c r="I669" s="37">
        <v>0</v>
      </c>
      <c r="J669" s="37">
        <v>0</v>
      </c>
      <c r="K669" s="37">
        <v>0</v>
      </c>
      <c r="L669" s="37">
        <v>0</v>
      </c>
      <c r="M669" s="37">
        <v>0</v>
      </c>
      <c r="N669" s="37">
        <v>0</v>
      </c>
      <c r="O669" s="37">
        <v>0</v>
      </c>
      <c r="P669" s="37">
        <v>0</v>
      </c>
      <c r="Q669" s="37">
        <v>1</v>
      </c>
      <c r="R669" s="37">
        <v>0</v>
      </c>
      <c r="S669" s="37">
        <v>83.333333333333343</v>
      </c>
      <c r="T669" s="63">
        <v>389</v>
      </c>
    </row>
    <row r="670" spans="1:20" ht="12.6" customHeight="1" x14ac:dyDescent="0.2">
      <c r="A670" s="63"/>
      <c r="B670" s="65"/>
      <c r="C670" s="63"/>
      <c r="D670" s="5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63"/>
    </row>
    <row r="671" spans="1:20" ht="12.6" customHeight="1" x14ac:dyDescent="0.2">
      <c r="A671" s="63">
        <v>390</v>
      </c>
      <c r="B671" s="65"/>
      <c r="C671" s="63"/>
      <c r="D671" s="57" t="s">
        <v>34</v>
      </c>
      <c r="E671" s="37">
        <v>1</v>
      </c>
      <c r="F671" s="37">
        <v>0</v>
      </c>
      <c r="G671" s="37">
        <v>0</v>
      </c>
      <c r="H671" s="37">
        <v>0</v>
      </c>
      <c r="I671" s="37">
        <v>0</v>
      </c>
      <c r="J671" s="37">
        <v>0</v>
      </c>
      <c r="K671" s="37">
        <v>0</v>
      </c>
      <c r="L671" s="37">
        <v>0</v>
      </c>
      <c r="M671" s="37">
        <v>0</v>
      </c>
      <c r="N671" s="37">
        <v>0</v>
      </c>
      <c r="O671" s="37">
        <v>0</v>
      </c>
      <c r="P671" s="37">
        <v>0</v>
      </c>
      <c r="Q671" s="37">
        <v>0</v>
      </c>
      <c r="R671" s="37">
        <v>1</v>
      </c>
      <c r="S671" s="37">
        <v>0</v>
      </c>
      <c r="T671" s="63">
        <v>390</v>
      </c>
    </row>
    <row r="672" spans="1:20" ht="12.6" customHeight="1" x14ac:dyDescent="0.2">
      <c r="A672" s="63"/>
      <c r="B672" s="65"/>
      <c r="C672" s="63"/>
      <c r="D672" s="64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74"/>
      <c r="S672" s="74"/>
      <c r="T672" s="63"/>
    </row>
    <row r="673" spans="1:20" ht="12.6" customHeight="1" x14ac:dyDescent="0.2">
      <c r="A673" s="63">
        <v>391</v>
      </c>
      <c r="B673" s="65"/>
      <c r="C673" s="58" t="s">
        <v>35</v>
      </c>
      <c r="D673" s="64"/>
      <c r="E673" s="44">
        <v>19111</v>
      </c>
      <c r="F673" s="44">
        <v>12396</v>
      </c>
      <c r="G673" s="44">
        <v>11258</v>
      </c>
      <c r="H673" s="44">
        <v>1138</v>
      </c>
      <c r="I673" s="44">
        <v>297</v>
      </c>
      <c r="J673" s="44">
        <v>27</v>
      </c>
      <c r="K673" s="44">
        <v>366</v>
      </c>
      <c r="L673" s="44">
        <v>196</v>
      </c>
      <c r="M673" s="44">
        <v>33</v>
      </c>
      <c r="N673" s="44">
        <v>1</v>
      </c>
      <c r="O673" s="44">
        <v>132</v>
      </c>
      <c r="P673" s="44">
        <v>86</v>
      </c>
      <c r="Q673" s="44">
        <v>6714</v>
      </c>
      <c r="R673" s="44">
        <v>1</v>
      </c>
      <c r="S673" s="37">
        <v>64.863167809115168</v>
      </c>
      <c r="T673" s="63">
        <v>391</v>
      </c>
    </row>
    <row r="674" spans="1:20" ht="12.6" customHeight="1" x14ac:dyDescent="0.2">
      <c r="A674" s="63"/>
      <c r="B674" s="65"/>
      <c r="C674" s="63"/>
      <c r="D674" s="6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37"/>
      <c r="R674" s="74"/>
      <c r="S674" s="74"/>
      <c r="T674" s="63"/>
    </row>
    <row r="675" spans="1:20" x14ac:dyDescent="0.2">
      <c r="A675" s="63">
        <v>392</v>
      </c>
      <c r="B675" s="65"/>
      <c r="C675" s="63"/>
      <c r="D675" s="57" t="s">
        <v>16</v>
      </c>
      <c r="E675" s="37">
        <v>1146</v>
      </c>
      <c r="F675" s="37">
        <v>699</v>
      </c>
      <c r="G675" s="37">
        <v>670</v>
      </c>
      <c r="H675" s="37">
        <v>29</v>
      </c>
      <c r="I675" s="37">
        <v>8</v>
      </c>
      <c r="J675" s="37">
        <v>2</v>
      </c>
      <c r="K675" s="37">
        <v>9</v>
      </c>
      <c r="L675" s="37">
        <v>9</v>
      </c>
      <c r="M675" s="37">
        <v>0</v>
      </c>
      <c r="N675" s="37">
        <v>0</v>
      </c>
      <c r="O675" s="37">
        <v>0</v>
      </c>
      <c r="P675" s="37">
        <v>1</v>
      </c>
      <c r="Q675" s="37">
        <v>447</v>
      </c>
      <c r="R675" s="37">
        <v>0</v>
      </c>
      <c r="S675" s="37">
        <v>60.994764397905755</v>
      </c>
      <c r="T675" s="63">
        <v>392</v>
      </c>
    </row>
    <row r="676" spans="1:20" ht="12.6" customHeight="1" x14ac:dyDescent="0.2">
      <c r="A676" s="63"/>
      <c r="B676" s="65"/>
      <c r="C676" s="63"/>
      <c r="D676" s="5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63"/>
    </row>
    <row r="677" spans="1:20" ht="12.6" customHeight="1" x14ac:dyDescent="0.2">
      <c r="A677" s="63"/>
      <c r="B677" s="65" t="s">
        <v>74</v>
      </c>
      <c r="C677" s="63"/>
      <c r="D677" s="5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63"/>
    </row>
    <row r="678" spans="1:20" ht="12.6" customHeight="1" x14ac:dyDescent="0.2">
      <c r="A678" s="63"/>
      <c r="B678" s="65"/>
      <c r="C678" s="63"/>
      <c r="D678" s="5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63"/>
    </row>
    <row r="679" spans="1:20" ht="12.6" customHeight="1" x14ac:dyDescent="0.2">
      <c r="A679" s="63">
        <v>393</v>
      </c>
      <c r="B679" s="65"/>
      <c r="C679" s="63"/>
      <c r="D679" s="57" t="s">
        <v>17</v>
      </c>
      <c r="E679" s="37">
        <v>4</v>
      </c>
      <c r="F679" s="37">
        <v>1</v>
      </c>
      <c r="G679" s="37">
        <v>1</v>
      </c>
      <c r="H679" s="37">
        <v>0</v>
      </c>
      <c r="I679" s="37">
        <v>0</v>
      </c>
      <c r="J679" s="37">
        <v>0</v>
      </c>
      <c r="K679" s="37">
        <v>0</v>
      </c>
      <c r="L679" s="37">
        <v>0</v>
      </c>
      <c r="M679" s="37">
        <v>0</v>
      </c>
      <c r="N679" s="37">
        <v>0</v>
      </c>
      <c r="O679" s="37">
        <v>0</v>
      </c>
      <c r="P679" s="37">
        <v>0</v>
      </c>
      <c r="Q679" s="37">
        <v>3</v>
      </c>
      <c r="R679" s="37">
        <v>0</v>
      </c>
      <c r="S679" s="37">
        <v>25</v>
      </c>
      <c r="T679" s="63">
        <v>393</v>
      </c>
    </row>
    <row r="680" spans="1:20" ht="12.6" customHeight="1" x14ac:dyDescent="0.2">
      <c r="A680" s="63">
        <v>394</v>
      </c>
      <c r="B680" s="65"/>
      <c r="C680" s="63"/>
      <c r="D680" s="57" t="s">
        <v>18</v>
      </c>
      <c r="E680" s="37">
        <v>48</v>
      </c>
      <c r="F680" s="37">
        <v>3</v>
      </c>
      <c r="G680" s="37">
        <v>3</v>
      </c>
      <c r="H680" s="37">
        <v>0</v>
      </c>
      <c r="I680" s="37">
        <v>0</v>
      </c>
      <c r="J680" s="37">
        <v>0</v>
      </c>
      <c r="K680" s="37">
        <v>0</v>
      </c>
      <c r="L680" s="37">
        <v>0</v>
      </c>
      <c r="M680" s="37">
        <v>0</v>
      </c>
      <c r="N680" s="37">
        <v>0</v>
      </c>
      <c r="O680" s="37">
        <v>0</v>
      </c>
      <c r="P680" s="37">
        <v>0</v>
      </c>
      <c r="Q680" s="37">
        <v>45</v>
      </c>
      <c r="R680" s="37">
        <v>0</v>
      </c>
      <c r="S680" s="37">
        <v>6.25</v>
      </c>
      <c r="T680" s="63">
        <v>394</v>
      </c>
    </row>
    <row r="681" spans="1:20" ht="12.6" customHeight="1" x14ac:dyDescent="0.2">
      <c r="A681" s="63"/>
      <c r="B681" s="65"/>
      <c r="C681" s="63"/>
      <c r="D681" s="5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63"/>
    </row>
    <row r="682" spans="1:20" ht="12.6" customHeight="1" x14ac:dyDescent="0.2">
      <c r="A682" s="63">
        <v>395</v>
      </c>
      <c r="B682" s="65"/>
      <c r="C682" s="63"/>
      <c r="D682" s="57" t="s">
        <v>19</v>
      </c>
      <c r="E682" s="37">
        <v>3292</v>
      </c>
      <c r="F682" s="37">
        <v>1478</v>
      </c>
      <c r="G682" s="37">
        <v>1376</v>
      </c>
      <c r="H682" s="37">
        <v>102</v>
      </c>
      <c r="I682" s="37">
        <v>26</v>
      </c>
      <c r="J682" s="37">
        <v>1</v>
      </c>
      <c r="K682" s="37">
        <v>34</v>
      </c>
      <c r="L682" s="37">
        <v>24</v>
      </c>
      <c r="M682" s="37">
        <v>2</v>
      </c>
      <c r="N682" s="37">
        <v>0</v>
      </c>
      <c r="O682" s="37">
        <v>6</v>
      </c>
      <c r="P682" s="37">
        <v>9</v>
      </c>
      <c r="Q682" s="37">
        <v>1814</v>
      </c>
      <c r="R682" s="37">
        <v>0</v>
      </c>
      <c r="S682" s="37">
        <v>44.896719319562578</v>
      </c>
      <c r="T682" s="63">
        <v>395</v>
      </c>
    </row>
    <row r="683" spans="1:20" ht="12.6" customHeight="1" x14ac:dyDescent="0.2">
      <c r="A683" s="63">
        <v>396</v>
      </c>
      <c r="B683" s="65"/>
      <c r="C683" s="63"/>
      <c r="D683" s="57" t="s">
        <v>20</v>
      </c>
      <c r="E683" s="37">
        <v>3441</v>
      </c>
      <c r="F683" s="37">
        <v>2329</v>
      </c>
      <c r="G683" s="37">
        <v>2140</v>
      </c>
      <c r="H683" s="37">
        <v>189</v>
      </c>
      <c r="I683" s="37">
        <v>40</v>
      </c>
      <c r="J683" s="37">
        <v>0</v>
      </c>
      <c r="K683" s="37">
        <v>70</v>
      </c>
      <c r="L683" s="37">
        <v>48</v>
      </c>
      <c r="M683" s="37">
        <v>1</v>
      </c>
      <c r="N683" s="37">
        <v>0</v>
      </c>
      <c r="O683" s="37">
        <v>13</v>
      </c>
      <c r="P683" s="37">
        <v>17</v>
      </c>
      <c r="Q683" s="37">
        <v>1112</v>
      </c>
      <c r="R683" s="37">
        <v>0</v>
      </c>
      <c r="S683" s="37">
        <v>67.683812845103162</v>
      </c>
      <c r="T683" s="63">
        <v>396</v>
      </c>
    </row>
    <row r="684" spans="1:20" ht="12.6" customHeight="1" x14ac:dyDescent="0.2">
      <c r="A684" s="63"/>
      <c r="B684" s="65"/>
      <c r="C684" s="63"/>
      <c r="D684" s="5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63"/>
    </row>
    <row r="685" spans="1:20" ht="12.6" customHeight="1" x14ac:dyDescent="0.2">
      <c r="A685" s="63">
        <v>397</v>
      </c>
      <c r="B685" s="65"/>
      <c r="C685" s="63"/>
      <c r="D685" s="52" t="s">
        <v>87</v>
      </c>
      <c r="E685" s="44">
        <f>SUM(E682:E683)</f>
        <v>6733</v>
      </c>
      <c r="F685" s="44">
        <f>SUM(F682:F683)</f>
        <v>3807</v>
      </c>
      <c r="G685" s="44">
        <f t="shared" ref="G685:R685" si="72">SUM(G682:G683)</f>
        <v>3516</v>
      </c>
      <c r="H685" s="44">
        <f t="shared" si="72"/>
        <v>291</v>
      </c>
      <c r="I685" s="44">
        <f t="shared" si="72"/>
        <v>66</v>
      </c>
      <c r="J685" s="44">
        <f t="shared" si="72"/>
        <v>1</v>
      </c>
      <c r="K685" s="44">
        <f t="shared" si="72"/>
        <v>104</v>
      </c>
      <c r="L685" s="44">
        <f t="shared" si="72"/>
        <v>72</v>
      </c>
      <c r="M685" s="44">
        <f t="shared" si="72"/>
        <v>3</v>
      </c>
      <c r="N685" s="44">
        <f t="shared" si="72"/>
        <v>0</v>
      </c>
      <c r="O685" s="44">
        <f t="shared" si="72"/>
        <v>19</v>
      </c>
      <c r="P685" s="44">
        <f t="shared" si="72"/>
        <v>26</v>
      </c>
      <c r="Q685" s="44">
        <f t="shared" si="72"/>
        <v>2926</v>
      </c>
      <c r="R685" s="44">
        <f t="shared" si="72"/>
        <v>0</v>
      </c>
      <c r="S685" s="37">
        <f>F685/E685*100</f>
        <v>56.542403089261853</v>
      </c>
      <c r="T685" s="63">
        <v>397</v>
      </c>
    </row>
    <row r="686" spans="1:20" ht="12.6" customHeight="1" x14ac:dyDescent="0.2">
      <c r="A686" s="63"/>
      <c r="B686" s="65"/>
      <c r="C686" s="63"/>
      <c r="D686" s="5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63"/>
    </row>
    <row r="687" spans="1:20" ht="12.6" customHeight="1" x14ac:dyDescent="0.2">
      <c r="A687" s="63">
        <v>398</v>
      </c>
      <c r="B687" s="65"/>
      <c r="C687" s="63"/>
      <c r="D687" s="57" t="s">
        <v>23</v>
      </c>
      <c r="E687" s="37">
        <v>37</v>
      </c>
      <c r="F687" s="37">
        <v>25</v>
      </c>
      <c r="G687" s="37">
        <v>21</v>
      </c>
      <c r="H687" s="37">
        <v>4</v>
      </c>
      <c r="I687" s="37">
        <v>2</v>
      </c>
      <c r="J687" s="37">
        <v>0</v>
      </c>
      <c r="K687" s="37">
        <v>1</v>
      </c>
      <c r="L687" s="37">
        <v>0</v>
      </c>
      <c r="M687" s="37">
        <v>0</v>
      </c>
      <c r="N687" s="37">
        <v>0</v>
      </c>
      <c r="O687" s="37">
        <v>1</v>
      </c>
      <c r="P687" s="37">
        <v>0</v>
      </c>
      <c r="Q687" s="37">
        <v>12</v>
      </c>
      <c r="R687" s="37">
        <v>0</v>
      </c>
      <c r="S687" s="37">
        <v>67.567567567567565</v>
      </c>
      <c r="T687" s="63">
        <v>398</v>
      </c>
    </row>
    <row r="688" spans="1:20" ht="12.6" customHeight="1" x14ac:dyDescent="0.2">
      <c r="A688" s="63"/>
      <c r="B688" s="65"/>
      <c r="C688" s="63"/>
      <c r="D688" s="5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63"/>
    </row>
    <row r="689" spans="1:20" ht="12.6" customHeight="1" x14ac:dyDescent="0.2">
      <c r="A689" s="63">
        <v>399</v>
      </c>
      <c r="B689" s="65"/>
      <c r="C689" s="63"/>
      <c r="D689" s="57" t="s">
        <v>24</v>
      </c>
      <c r="E689" s="37">
        <v>7083</v>
      </c>
      <c r="F689" s="37">
        <v>4362</v>
      </c>
      <c r="G689" s="37">
        <v>3868</v>
      </c>
      <c r="H689" s="37">
        <v>494</v>
      </c>
      <c r="I689" s="37">
        <v>124</v>
      </c>
      <c r="J689" s="37">
        <v>12</v>
      </c>
      <c r="K689" s="37">
        <v>160</v>
      </c>
      <c r="L689" s="37">
        <v>75</v>
      </c>
      <c r="M689" s="37">
        <v>13</v>
      </c>
      <c r="N689" s="37">
        <v>1</v>
      </c>
      <c r="O689" s="37">
        <v>65</v>
      </c>
      <c r="P689" s="37">
        <v>44</v>
      </c>
      <c r="Q689" s="37">
        <v>2721</v>
      </c>
      <c r="R689" s="37">
        <v>0</v>
      </c>
      <c r="S689" s="37">
        <v>61.584074544684455</v>
      </c>
      <c r="T689" s="63">
        <v>399</v>
      </c>
    </row>
    <row r="690" spans="1:20" ht="12.6" customHeight="1" x14ac:dyDescent="0.2">
      <c r="A690" s="63">
        <v>400</v>
      </c>
      <c r="B690" s="65"/>
      <c r="C690" s="63"/>
      <c r="D690" s="57" t="s">
        <v>25</v>
      </c>
      <c r="E690" s="37">
        <v>2976</v>
      </c>
      <c r="F690" s="37">
        <v>2599</v>
      </c>
      <c r="G690" s="37">
        <v>2346</v>
      </c>
      <c r="H690" s="37">
        <v>253</v>
      </c>
      <c r="I690" s="37">
        <v>75</v>
      </c>
      <c r="J690" s="37">
        <v>7</v>
      </c>
      <c r="K690" s="37">
        <v>65</v>
      </c>
      <c r="L690" s="37">
        <v>31</v>
      </c>
      <c r="M690" s="37">
        <v>16</v>
      </c>
      <c r="N690" s="37">
        <v>0</v>
      </c>
      <c r="O690" s="37">
        <v>45</v>
      </c>
      <c r="P690" s="37">
        <v>14</v>
      </c>
      <c r="Q690" s="37">
        <v>377</v>
      </c>
      <c r="R690" s="37">
        <v>0</v>
      </c>
      <c r="S690" s="37">
        <v>87.331989247311824</v>
      </c>
      <c r="T690" s="63">
        <v>400</v>
      </c>
    </row>
    <row r="691" spans="1:20" ht="11.25" customHeight="1" x14ac:dyDescent="0.2">
      <c r="A691" s="63"/>
      <c r="B691" s="65"/>
      <c r="C691" s="63"/>
      <c r="D691" s="5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63"/>
    </row>
    <row r="692" spans="1:20" ht="12.6" customHeight="1" x14ac:dyDescent="0.2">
      <c r="A692" s="63">
        <v>401</v>
      </c>
      <c r="B692" s="65"/>
      <c r="C692" s="63"/>
      <c r="D692" s="52" t="s">
        <v>87</v>
      </c>
      <c r="E692" s="44">
        <f>SUM(E689:E690)</f>
        <v>10059</v>
      </c>
      <c r="F692" s="44">
        <f>SUM(F689:F690)</f>
        <v>6961</v>
      </c>
      <c r="G692" s="44">
        <f t="shared" ref="G692:R692" si="73">SUM(G689:G690)</f>
        <v>6214</v>
      </c>
      <c r="H692" s="44">
        <f t="shared" si="73"/>
        <v>747</v>
      </c>
      <c r="I692" s="44">
        <f t="shared" si="73"/>
        <v>199</v>
      </c>
      <c r="J692" s="44">
        <f t="shared" si="73"/>
        <v>19</v>
      </c>
      <c r="K692" s="44">
        <f t="shared" si="73"/>
        <v>225</v>
      </c>
      <c r="L692" s="44">
        <f t="shared" si="73"/>
        <v>106</v>
      </c>
      <c r="M692" s="44">
        <f t="shared" si="73"/>
        <v>29</v>
      </c>
      <c r="N692" s="44">
        <f t="shared" si="73"/>
        <v>1</v>
      </c>
      <c r="O692" s="44">
        <f t="shared" si="73"/>
        <v>110</v>
      </c>
      <c r="P692" s="44">
        <f t="shared" si="73"/>
        <v>58</v>
      </c>
      <c r="Q692" s="44">
        <f t="shared" si="73"/>
        <v>3098</v>
      </c>
      <c r="R692" s="44">
        <f t="shared" si="73"/>
        <v>0</v>
      </c>
      <c r="S692" s="37">
        <f>F692/E692*100</f>
        <v>69.20170991152203</v>
      </c>
      <c r="T692" s="63">
        <v>401</v>
      </c>
    </row>
    <row r="693" spans="1:20" ht="11.25" customHeight="1" x14ac:dyDescent="0.2">
      <c r="A693" s="63"/>
      <c r="B693" s="65"/>
      <c r="C693" s="63"/>
      <c r="D693" s="5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63"/>
    </row>
    <row r="694" spans="1:20" ht="12.6" customHeight="1" x14ac:dyDescent="0.2">
      <c r="A694" s="63">
        <v>402</v>
      </c>
      <c r="B694" s="65"/>
      <c r="C694" s="63"/>
      <c r="D694" s="57" t="s">
        <v>27</v>
      </c>
      <c r="E694" s="37">
        <v>43</v>
      </c>
      <c r="F694" s="37">
        <v>39</v>
      </c>
      <c r="G694" s="37">
        <v>36</v>
      </c>
      <c r="H694" s="37">
        <v>3</v>
      </c>
      <c r="I694" s="37">
        <v>1</v>
      </c>
      <c r="J694" s="37">
        <v>0</v>
      </c>
      <c r="K694" s="37">
        <v>1</v>
      </c>
      <c r="L694" s="37">
        <v>1</v>
      </c>
      <c r="M694" s="37">
        <v>0</v>
      </c>
      <c r="N694" s="37">
        <v>0</v>
      </c>
      <c r="O694" s="37">
        <v>0</v>
      </c>
      <c r="P694" s="37">
        <v>0</v>
      </c>
      <c r="Q694" s="37">
        <v>4</v>
      </c>
      <c r="R694" s="37">
        <v>0</v>
      </c>
      <c r="S694" s="37">
        <v>90.697674418604649</v>
      </c>
      <c r="T694" s="63">
        <v>402</v>
      </c>
    </row>
    <row r="695" spans="1:20" ht="11.25" customHeight="1" x14ac:dyDescent="0.2">
      <c r="A695" s="63"/>
      <c r="B695" s="65"/>
      <c r="C695" s="63"/>
      <c r="D695" s="5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63"/>
    </row>
    <row r="696" spans="1:20" ht="12.6" customHeight="1" x14ac:dyDescent="0.2">
      <c r="A696" s="63">
        <v>403</v>
      </c>
      <c r="B696" s="65"/>
      <c r="C696" s="63"/>
      <c r="D696" s="57" t="s">
        <v>28</v>
      </c>
      <c r="E696" s="37">
        <v>505</v>
      </c>
      <c r="F696" s="37">
        <v>392</v>
      </c>
      <c r="G696" s="37">
        <v>361</v>
      </c>
      <c r="H696" s="37">
        <v>31</v>
      </c>
      <c r="I696" s="37">
        <v>7</v>
      </c>
      <c r="J696" s="37">
        <v>4</v>
      </c>
      <c r="K696" s="37">
        <v>11</v>
      </c>
      <c r="L696" s="37">
        <v>7</v>
      </c>
      <c r="M696" s="37">
        <v>1</v>
      </c>
      <c r="N696" s="37">
        <v>0</v>
      </c>
      <c r="O696" s="37">
        <v>0</v>
      </c>
      <c r="P696" s="37">
        <v>1</v>
      </c>
      <c r="Q696" s="37">
        <v>113</v>
      </c>
      <c r="R696" s="37">
        <v>0</v>
      </c>
      <c r="S696" s="37">
        <v>77.623762376237622</v>
      </c>
      <c r="T696" s="63">
        <v>403</v>
      </c>
    </row>
    <row r="697" spans="1:20" ht="12.6" customHeight="1" x14ac:dyDescent="0.2">
      <c r="A697" s="63">
        <v>404</v>
      </c>
      <c r="B697" s="65"/>
      <c r="C697" s="63"/>
      <c r="D697" s="57" t="s">
        <v>29</v>
      </c>
      <c r="E697" s="37">
        <v>466</v>
      </c>
      <c r="F697" s="37">
        <v>405</v>
      </c>
      <c r="G697" s="37">
        <v>375</v>
      </c>
      <c r="H697" s="37">
        <v>30</v>
      </c>
      <c r="I697" s="37">
        <v>12</v>
      </c>
      <c r="J697" s="37">
        <v>1</v>
      </c>
      <c r="K697" s="37">
        <v>15</v>
      </c>
      <c r="L697" s="37">
        <v>0</v>
      </c>
      <c r="M697" s="37">
        <v>0</v>
      </c>
      <c r="N697" s="37">
        <v>0</v>
      </c>
      <c r="O697" s="37">
        <v>2</v>
      </c>
      <c r="P697" s="37">
        <v>0</v>
      </c>
      <c r="Q697" s="37">
        <v>61</v>
      </c>
      <c r="R697" s="37">
        <v>0</v>
      </c>
      <c r="S697" s="37">
        <v>86.909871244635198</v>
      </c>
      <c r="T697" s="63">
        <v>404</v>
      </c>
    </row>
    <row r="698" spans="1:20" ht="11.25" customHeight="1" x14ac:dyDescent="0.2">
      <c r="A698" s="63"/>
      <c r="B698" s="65"/>
      <c r="C698" s="63"/>
      <c r="D698" s="5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63"/>
    </row>
    <row r="699" spans="1:20" ht="12.6" customHeight="1" x14ac:dyDescent="0.2">
      <c r="A699" s="63">
        <v>405</v>
      </c>
      <c r="B699" s="65"/>
      <c r="C699" s="63"/>
      <c r="D699" s="52" t="s">
        <v>87</v>
      </c>
      <c r="E699" s="44">
        <f>SUM(E696:E697)</f>
        <v>971</v>
      </c>
      <c r="F699" s="44">
        <f>SUM(F696:F697)</f>
        <v>797</v>
      </c>
      <c r="G699" s="44">
        <f t="shared" ref="G699:R699" si="74">SUM(G696:G697)</f>
        <v>736</v>
      </c>
      <c r="H699" s="44">
        <f t="shared" si="74"/>
        <v>61</v>
      </c>
      <c r="I699" s="44">
        <f t="shared" si="74"/>
        <v>19</v>
      </c>
      <c r="J699" s="44">
        <f t="shared" si="74"/>
        <v>5</v>
      </c>
      <c r="K699" s="44">
        <f t="shared" si="74"/>
        <v>26</v>
      </c>
      <c r="L699" s="44">
        <f t="shared" si="74"/>
        <v>7</v>
      </c>
      <c r="M699" s="44">
        <f t="shared" si="74"/>
        <v>1</v>
      </c>
      <c r="N699" s="44">
        <f t="shared" si="74"/>
        <v>0</v>
      </c>
      <c r="O699" s="44">
        <f t="shared" si="74"/>
        <v>2</v>
      </c>
      <c r="P699" s="44">
        <f t="shared" si="74"/>
        <v>1</v>
      </c>
      <c r="Q699" s="44">
        <f t="shared" si="74"/>
        <v>174</v>
      </c>
      <c r="R699" s="44">
        <f t="shared" si="74"/>
        <v>0</v>
      </c>
      <c r="S699" s="37">
        <f>F699/E699*100</f>
        <v>82.080329557157569</v>
      </c>
      <c r="T699" s="63">
        <v>405</v>
      </c>
    </row>
    <row r="700" spans="1:20" ht="11.25" customHeight="1" x14ac:dyDescent="0.2">
      <c r="A700" s="63"/>
      <c r="B700" s="65"/>
      <c r="C700" s="63"/>
      <c r="D700" s="5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63"/>
    </row>
    <row r="701" spans="1:20" ht="12.6" customHeight="1" x14ac:dyDescent="0.2">
      <c r="A701" s="63">
        <v>406</v>
      </c>
      <c r="B701" s="65"/>
      <c r="C701" s="63"/>
      <c r="D701" s="57" t="s">
        <v>51</v>
      </c>
      <c r="E701" s="37">
        <v>20</v>
      </c>
      <c r="F701" s="37">
        <v>19</v>
      </c>
      <c r="G701" s="37">
        <v>19</v>
      </c>
      <c r="H701" s="37">
        <v>0</v>
      </c>
      <c r="I701" s="37">
        <v>0</v>
      </c>
      <c r="J701" s="37">
        <v>0</v>
      </c>
      <c r="K701" s="37">
        <v>0</v>
      </c>
      <c r="L701" s="37">
        <v>0</v>
      </c>
      <c r="M701" s="37">
        <v>0</v>
      </c>
      <c r="N701" s="37">
        <v>0</v>
      </c>
      <c r="O701" s="37">
        <v>0</v>
      </c>
      <c r="P701" s="37">
        <v>0</v>
      </c>
      <c r="Q701" s="37">
        <v>1</v>
      </c>
      <c r="R701" s="37">
        <v>0</v>
      </c>
      <c r="S701" s="37">
        <v>95</v>
      </c>
      <c r="T701" s="63">
        <v>406</v>
      </c>
    </row>
    <row r="702" spans="1:20" ht="12.6" customHeight="1" x14ac:dyDescent="0.2">
      <c r="A702" s="63">
        <v>407</v>
      </c>
      <c r="B702" s="65"/>
      <c r="C702" s="63"/>
      <c r="D702" s="57" t="s">
        <v>52</v>
      </c>
      <c r="E702" s="37">
        <v>46</v>
      </c>
      <c r="F702" s="37">
        <v>42</v>
      </c>
      <c r="G702" s="37">
        <v>39</v>
      </c>
      <c r="H702" s="37">
        <v>3</v>
      </c>
      <c r="I702" s="37">
        <v>2</v>
      </c>
      <c r="J702" s="37">
        <v>0</v>
      </c>
      <c r="K702" s="37">
        <v>0</v>
      </c>
      <c r="L702" s="37">
        <v>1</v>
      </c>
      <c r="M702" s="37">
        <v>0</v>
      </c>
      <c r="N702" s="37">
        <v>0</v>
      </c>
      <c r="O702" s="37">
        <v>0</v>
      </c>
      <c r="P702" s="37">
        <v>0</v>
      </c>
      <c r="Q702" s="37">
        <v>4</v>
      </c>
      <c r="R702" s="37">
        <v>0</v>
      </c>
      <c r="S702" s="37">
        <v>91.304347826086953</v>
      </c>
      <c r="T702" s="63">
        <v>407</v>
      </c>
    </row>
    <row r="703" spans="1:20" ht="12.6" customHeight="1" x14ac:dyDescent="0.2">
      <c r="A703" s="63">
        <v>408</v>
      </c>
      <c r="B703" s="65"/>
      <c r="C703" s="63"/>
      <c r="D703" s="57" t="s">
        <v>53</v>
      </c>
      <c r="E703" s="37">
        <v>3</v>
      </c>
      <c r="F703" s="37">
        <v>3</v>
      </c>
      <c r="G703" s="37">
        <v>3</v>
      </c>
      <c r="H703" s="37">
        <v>0</v>
      </c>
      <c r="I703" s="37">
        <v>0</v>
      </c>
      <c r="J703" s="37">
        <v>0</v>
      </c>
      <c r="K703" s="37">
        <v>0</v>
      </c>
      <c r="L703" s="37">
        <v>0</v>
      </c>
      <c r="M703" s="37">
        <v>0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100</v>
      </c>
      <c r="T703" s="63">
        <v>408</v>
      </c>
    </row>
    <row r="704" spans="1:20" ht="11.25" customHeight="1" x14ac:dyDescent="0.2">
      <c r="A704" s="63"/>
      <c r="B704" s="65"/>
      <c r="C704" s="63"/>
      <c r="D704" s="5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63"/>
    </row>
    <row r="705" spans="1:20" ht="12.6" customHeight="1" x14ac:dyDescent="0.2">
      <c r="A705" s="63">
        <v>409</v>
      </c>
      <c r="B705" s="65"/>
      <c r="C705" s="63"/>
      <c r="D705" s="57" t="s">
        <v>34</v>
      </c>
      <c r="E705" s="37">
        <v>1</v>
      </c>
      <c r="F705" s="37">
        <v>0</v>
      </c>
      <c r="G705" s="37">
        <v>0</v>
      </c>
      <c r="H705" s="37">
        <v>0</v>
      </c>
      <c r="I705" s="37">
        <v>0</v>
      </c>
      <c r="J705" s="37">
        <v>0</v>
      </c>
      <c r="K705" s="37">
        <v>0</v>
      </c>
      <c r="L705" s="37">
        <v>0</v>
      </c>
      <c r="M705" s="37">
        <v>0</v>
      </c>
      <c r="N705" s="37">
        <v>0</v>
      </c>
      <c r="O705" s="37">
        <v>0</v>
      </c>
      <c r="P705" s="37">
        <v>0</v>
      </c>
      <c r="Q705" s="37">
        <v>0</v>
      </c>
      <c r="R705" s="37">
        <v>1</v>
      </c>
      <c r="S705" s="37">
        <v>0</v>
      </c>
      <c r="T705" s="63">
        <v>409</v>
      </c>
    </row>
    <row r="706" spans="1:20" ht="11.25" customHeight="1" x14ac:dyDescent="0.2">
      <c r="A706" s="63"/>
      <c r="B706" s="65"/>
      <c r="C706" s="63"/>
      <c r="D706" s="64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74"/>
      <c r="S706" s="74"/>
      <c r="T706" s="63"/>
    </row>
    <row r="707" spans="1:20" ht="12.6" customHeight="1" x14ac:dyDescent="0.2">
      <c r="A707" s="63">
        <v>410</v>
      </c>
      <c r="B707" s="65"/>
      <c r="C707" s="58" t="s">
        <v>37</v>
      </c>
      <c r="D707" s="64"/>
      <c r="E707" s="44">
        <v>19345</v>
      </c>
      <c r="F707" s="44">
        <v>5341</v>
      </c>
      <c r="G707" s="44">
        <v>4857</v>
      </c>
      <c r="H707" s="44">
        <v>484</v>
      </c>
      <c r="I707" s="44">
        <v>163</v>
      </c>
      <c r="J707" s="44">
        <v>24</v>
      </c>
      <c r="K707" s="44">
        <v>101</v>
      </c>
      <c r="L707" s="44">
        <v>39</v>
      </c>
      <c r="M707" s="44">
        <v>40</v>
      </c>
      <c r="N707" s="44">
        <v>0</v>
      </c>
      <c r="O707" s="44">
        <v>79</v>
      </c>
      <c r="P707" s="44">
        <v>38</v>
      </c>
      <c r="Q707" s="44">
        <v>14004</v>
      </c>
      <c r="R707" s="44">
        <v>0</v>
      </c>
      <c r="S707" s="37">
        <v>27.609201344016544</v>
      </c>
      <c r="T707" s="63">
        <v>410</v>
      </c>
    </row>
    <row r="708" spans="1:20" ht="11.25" customHeight="1" x14ac:dyDescent="0.2">
      <c r="A708" s="63"/>
      <c r="B708" s="65"/>
      <c r="C708" s="63"/>
      <c r="D708" s="6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37"/>
      <c r="R708" s="74"/>
      <c r="S708" s="74"/>
      <c r="T708" s="63"/>
    </row>
    <row r="709" spans="1:20" ht="12.6" customHeight="1" x14ac:dyDescent="0.2">
      <c r="A709" s="63">
        <v>411</v>
      </c>
      <c r="B709" s="65"/>
      <c r="C709" s="63"/>
      <c r="D709" s="57" t="s">
        <v>16</v>
      </c>
      <c r="E709" s="37">
        <v>2058</v>
      </c>
      <c r="F709" s="37">
        <v>445</v>
      </c>
      <c r="G709" s="37">
        <v>434</v>
      </c>
      <c r="H709" s="37">
        <v>11</v>
      </c>
      <c r="I709" s="37">
        <v>6</v>
      </c>
      <c r="J709" s="37">
        <v>0</v>
      </c>
      <c r="K709" s="37">
        <v>1</v>
      </c>
      <c r="L709" s="37">
        <v>3</v>
      </c>
      <c r="M709" s="37">
        <v>0</v>
      </c>
      <c r="N709" s="37">
        <v>0</v>
      </c>
      <c r="O709" s="37">
        <v>1</v>
      </c>
      <c r="P709" s="37">
        <v>0</v>
      </c>
      <c r="Q709" s="37">
        <v>1613</v>
      </c>
      <c r="R709" s="37">
        <v>0</v>
      </c>
      <c r="S709" s="37">
        <v>21.622934888241012</v>
      </c>
      <c r="T709" s="63">
        <v>411</v>
      </c>
    </row>
    <row r="710" spans="1:20" ht="12.6" customHeight="1" x14ac:dyDescent="0.2">
      <c r="A710" s="63">
        <v>412</v>
      </c>
      <c r="B710" s="65"/>
      <c r="C710" s="63"/>
      <c r="D710" s="57" t="s">
        <v>17</v>
      </c>
      <c r="E710" s="37">
        <v>7</v>
      </c>
      <c r="F710" s="37">
        <v>4</v>
      </c>
      <c r="G710" s="37">
        <v>4</v>
      </c>
      <c r="H710" s="37">
        <v>0</v>
      </c>
      <c r="I710" s="37">
        <v>0</v>
      </c>
      <c r="J710" s="37">
        <v>0</v>
      </c>
      <c r="K710" s="37">
        <v>0</v>
      </c>
      <c r="L710" s="37">
        <v>0</v>
      </c>
      <c r="M710" s="37">
        <v>0</v>
      </c>
      <c r="N710" s="37">
        <v>0</v>
      </c>
      <c r="O710" s="37">
        <v>0</v>
      </c>
      <c r="P710" s="37">
        <v>0</v>
      </c>
      <c r="Q710" s="37">
        <v>3</v>
      </c>
      <c r="R710" s="37">
        <v>0</v>
      </c>
      <c r="S710" s="37">
        <v>57.142857142857139</v>
      </c>
      <c r="T710" s="63">
        <v>412</v>
      </c>
    </row>
    <row r="711" spans="1:20" ht="12.6" customHeight="1" x14ac:dyDescent="0.2">
      <c r="A711" s="63">
        <v>413</v>
      </c>
      <c r="B711" s="65"/>
      <c r="C711" s="63"/>
      <c r="D711" s="57" t="s">
        <v>18</v>
      </c>
      <c r="E711" s="37">
        <v>35</v>
      </c>
      <c r="F711" s="37">
        <v>2</v>
      </c>
      <c r="G711" s="37">
        <v>2</v>
      </c>
      <c r="H711" s="37">
        <v>0</v>
      </c>
      <c r="I711" s="37">
        <v>0</v>
      </c>
      <c r="J711" s="37">
        <v>0</v>
      </c>
      <c r="K711" s="37">
        <v>0</v>
      </c>
      <c r="L711" s="37">
        <v>0</v>
      </c>
      <c r="M711" s="37">
        <v>0</v>
      </c>
      <c r="N711" s="37">
        <v>0</v>
      </c>
      <c r="O711" s="37">
        <v>0</v>
      </c>
      <c r="P711" s="37">
        <v>0</v>
      </c>
      <c r="Q711" s="37">
        <v>33</v>
      </c>
      <c r="R711" s="37">
        <v>0</v>
      </c>
      <c r="S711" s="37">
        <v>5.7142857142857144</v>
      </c>
      <c r="T711" s="63">
        <v>413</v>
      </c>
    </row>
    <row r="712" spans="1:20" ht="11.25" customHeight="1" x14ac:dyDescent="0.2">
      <c r="A712" s="63"/>
      <c r="B712" s="65"/>
      <c r="C712" s="63"/>
      <c r="D712" s="5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63"/>
    </row>
    <row r="713" spans="1:20" ht="12.6" customHeight="1" x14ac:dyDescent="0.2">
      <c r="A713" s="63">
        <v>414</v>
      </c>
      <c r="B713" s="65"/>
      <c r="C713" s="63"/>
      <c r="D713" s="57" t="s">
        <v>19</v>
      </c>
      <c r="E713" s="37">
        <v>3673</v>
      </c>
      <c r="F713" s="37">
        <v>700</v>
      </c>
      <c r="G713" s="37">
        <v>668</v>
      </c>
      <c r="H713" s="37">
        <v>32</v>
      </c>
      <c r="I713" s="37">
        <v>9</v>
      </c>
      <c r="J713" s="37">
        <v>1</v>
      </c>
      <c r="K713" s="37">
        <v>7</v>
      </c>
      <c r="L713" s="37">
        <v>5</v>
      </c>
      <c r="M713" s="37">
        <v>3</v>
      </c>
      <c r="N713" s="37">
        <v>0</v>
      </c>
      <c r="O713" s="37">
        <v>0</v>
      </c>
      <c r="P713" s="37">
        <v>7</v>
      </c>
      <c r="Q713" s="37">
        <v>2973</v>
      </c>
      <c r="R713" s="37">
        <v>0</v>
      </c>
      <c r="S713" s="37">
        <v>19.057990743261637</v>
      </c>
      <c r="T713" s="63">
        <v>414</v>
      </c>
    </row>
    <row r="714" spans="1:20" ht="12.6" customHeight="1" x14ac:dyDescent="0.2">
      <c r="A714" s="63">
        <v>415</v>
      </c>
      <c r="B714" s="65"/>
      <c r="C714" s="63"/>
      <c r="D714" s="57" t="s">
        <v>20</v>
      </c>
      <c r="E714" s="37">
        <v>3030</v>
      </c>
      <c r="F714" s="37">
        <v>802</v>
      </c>
      <c r="G714" s="37">
        <v>766</v>
      </c>
      <c r="H714" s="37">
        <v>36</v>
      </c>
      <c r="I714" s="37">
        <v>16</v>
      </c>
      <c r="J714" s="37">
        <v>1</v>
      </c>
      <c r="K714" s="37">
        <v>9</v>
      </c>
      <c r="L714" s="37">
        <v>3</v>
      </c>
      <c r="M714" s="37">
        <v>1</v>
      </c>
      <c r="N714" s="37">
        <v>0</v>
      </c>
      <c r="O714" s="37">
        <v>0</v>
      </c>
      <c r="P714" s="37">
        <v>6</v>
      </c>
      <c r="Q714" s="37">
        <v>2228</v>
      </c>
      <c r="R714" s="37">
        <v>0</v>
      </c>
      <c r="S714" s="37">
        <v>26.46864686468647</v>
      </c>
      <c r="T714" s="63">
        <v>415</v>
      </c>
    </row>
    <row r="715" spans="1:20" ht="11.25" customHeight="1" x14ac:dyDescent="0.2">
      <c r="A715" s="63"/>
      <c r="B715" s="65"/>
      <c r="C715" s="63"/>
      <c r="D715" s="5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63"/>
    </row>
    <row r="716" spans="1:20" ht="12.6" customHeight="1" x14ac:dyDescent="0.2">
      <c r="A716" s="63">
        <v>416</v>
      </c>
      <c r="B716" s="65"/>
      <c r="C716" s="63"/>
      <c r="D716" s="52" t="s">
        <v>87</v>
      </c>
      <c r="E716" s="44">
        <f>SUM(E713:E714)</f>
        <v>6703</v>
      </c>
      <c r="F716" s="44">
        <f>SUM(F713:F714)</f>
        <v>1502</v>
      </c>
      <c r="G716" s="44">
        <f t="shared" ref="G716:R716" si="75">SUM(G713:G714)</f>
        <v>1434</v>
      </c>
      <c r="H716" s="44">
        <f t="shared" si="75"/>
        <v>68</v>
      </c>
      <c r="I716" s="44">
        <f t="shared" si="75"/>
        <v>25</v>
      </c>
      <c r="J716" s="44">
        <f t="shared" si="75"/>
        <v>2</v>
      </c>
      <c r="K716" s="44">
        <f t="shared" si="75"/>
        <v>16</v>
      </c>
      <c r="L716" s="44">
        <f t="shared" si="75"/>
        <v>8</v>
      </c>
      <c r="M716" s="44">
        <f t="shared" si="75"/>
        <v>4</v>
      </c>
      <c r="N716" s="44">
        <f t="shared" si="75"/>
        <v>0</v>
      </c>
      <c r="O716" s="44">
        <f t="shared" si="75"/>
        <v>0</v>
      </c>
      <c r="P716" s="44">
        <f t="shared" si="75"/>
        <v>13</v>
      </c>
      <c r="Q716" s="44">
        <f t="shared" si="75"/>
        <v>5201</v>
      </c>
      <c r="R716" s="44">
        <f t="shared" si="75"/>
        <v>0</v>
      </c>
      <c r="S716" s="37">
        <f>F716/E716*100</f>
        <v>22.40787706996867</v>
      </c>
      <c r="T716" s="63">
        <v>416</v>
      </c>
    </row>
    <row r="717" spans="1:20" ht="11.25" customHeight="1" x14ac:dyDescent="0.2">
      <c r="A717" s="63"/>
      <c r="B717" s="65"/>
      <c r="C717" s="63"/>
      <c r="D717" s="52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37"/>
      <c r="T717" s="63"/>
    </row>
    <row r="718" spans="1:20" ht="12.6" customHeight="1" x14ac:dyDescent="0.2">
      <c r="A718" s="63">
        <v>417</v>
      </c>
      <c r="B718" s="65"/>
      <c r="C718" s="63"/>
      <c r="D718" s="57" t="s">
        <v>23</v>
      </c>
      <c r="E718" s="37">
        <v>21</v>
      </c>
      <c r="F718" s="37">
        <v>4</v>
      </c>
      <c r="G718" s="37">
        <v>2</v>
      </c>
      <c r="H718" s="37">
        <v>2</v>
      </c>
      <c r="I718" s="37">
        <v>1</v>
      </c>
      <c r="J718" s="37">
        <v>0</v>
      </c>
      <c r="K718" s="37">
        <v>0</v>
      </c>
      <c r="L718" s="37">
        <v>0</v>
      </c>
      <c r="M718" s="37">
        <v>0</v>
      </c>
      <c r="N718" s="37">
        <v>0</v>
      </c>
      <c r="O718" s="37">
        <v>1</v>
      </c>
      <c r="P718" s="37">
        <v>0</v>
      </c>
      <c r="Q718" s="37">
        <v>17</v>
      </c>
      <c r="R718" s="37">
        <v>0</v>
      </c>
      <c r="S718" s="37">
        <v>19.047619047619047</v>
      </c>
      <c r="T718" s="63">
        <v>417</v>
      </c>
    </row>
    <row r="719" spans="1:20" ht="11.25" customHeight="1" x14ac:dyDescent="0.2">
      <c r="A719" s="63"/>
      <c r="B719" s="65"/>
      <c r="C719" s="63"/>
      <c r="D719" s="5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63"/>
    </row>
    <row r="720" spans="1:20" ht="12.6" customHeight="1" x14ac:dyDescent="0.2">
      <c r="A720" s="63">
        <v>418</v>
      </c>
      <c r="B720" s="65"/>
      <c r="C720" s="63"/>
      <c r="D720" s="57" t="s">
        <v>24</v>
      </c>
      <c r="E720" s="37">
        <v>5964</v>
      </c>
      <c r="F720" s="37">
        <v>1284</v>
      </c>
      <c r="G720" s="37">
        <v>1138</v>
      </c>
      <c r="H720" s="37">
        <v>146</v>
      </c>
      <c r="I720" s="37">
        <v>48</v>
      </c>
      <c r="J720" s="37">
        <v>4</v>
      </c>
      <c r="K720" s="37">
        <v>26</v>
      </c>
      <c r="L720" s="37">
        <v>12</v>
      </c>
      <c r="M720" s="37">
        <v>17</v>
      </c>
      <c r="N720" s="37">
        <v>0</v>
      </c>
      <c r="O720" s="37">
        <v>25</v>
      </c>
      <c r="P720" s="37">
        <v>14</v>
      </c>
      <c r="Q720" s="37">
        <v>4680</v>
      </c>
      <c r="R720" s="37">
        <v>0</v>
      </c>
      <c r="S720" s="37">
        <v>21.529175050301809</v>
      </c>
      <c r="T720" s="63">
        <v>418</v>
      </c>
    </row>
    <row r="721" spans="1:20" ht="12.6" customHeight="1" x14ac:dyDescent="0.2">
      <c r="A721" s="63">
        <v>419</v>
      </c>
      <c r="B721" s="65"/>
      <c r="C721" s="63"/>
      <c r="D721" s="57" t="s">
        <v>25</v>
      </c>
      <c r="E721" s="37">
        <v>2863</v>
      </c>
      <c r="F721" s="37">
        <v>1125</v>
      </c>
      <c r="G721" s="37">
        <v>964</v>
      </c>
      <c r="H721" s="37">
        <v>161</v>
      </c>
      <c r="I721" s="37">
        <v>43</v>
      </c>
      <c r="J721" s="37">
        <v>4</v>
      </c>
      <c r="K721" s="37">
        <v>35</v>
      </c>
      <c r="L721" s="37">
        <v>12</v>
      </c>
      <c r="M721" s="37">
        <v>15</v>
      </c>
      <c r="N721" s="37">
        <v>0</v>
      </c>
      <c r="O721" s="37">
        <v>43</v>
      </c>
      <c r="P721" s="37">
        <v>9</v>
      </c>
      <c r="Q721" s="37">
        <v>1738</v>
      </c>
      <c r="R721" s="37">
        <v>0</v>
      </c>
      <c r="S721" s="37">
        <v>39.294446384910927</v>
      </c>
      <c r="T721" s="63">
        <v>419</v>
      </c>
    </row>
    <row r="722" spans="1:20" ht="11.25" customHeight="1" x14ac:dyDescent="0.2">
      <c r="A722" s="63"/>
      <c r="B722" s="65"/>
      <c r="C722" s="63"/>
      <c r="D722" s="5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63"/>
    </row>
    <row r="723" spans="1:20" ht="12.6" customHeight="1" x14ac:dyDescent="0.2">
      <c r="A723" s="63">
        <v>420</v>
      </c>
      <c r="B723" s="65"/>
      <c r="C723" s="63"/>
      <c r="D723" s="52" t="s">
        <v>87</v>
      </c>
      <c r="E723" s="44">
        <f>SUM(E720:E721)</f>
        <v>8827</v>
      </c>
      <c r="F723" s="44">
        <f>SUM(F720:F721)</f>
        <v>2409</v>
      </c>
      <c r="G723" s="44">
        <f t="shared" ref="G723:R723" si="76">SUM(G720:G721)</f>
        <v>2102</v>
      </c>
      <c r="H723" s="44">
        <f t="shared" si="76"/>
        <v>307</v>
      </c>
      <c r="I723" s="44">
        <f t="shared" si="76"/>
        <v>91</v>
      </c>
      <c r="J723" s="44">
        <f t="shared" si="76"/>
        <v>8</v>
      </c>
      <c r="K723" s="44">
        <f t="shared" si="76"/>
        <v>61</v>
      </c>
      <c r="L723" s="44">
        <f t="shared" si="76"/>
        <v>24</v>
      </c>
      <c r="M723" s="44">
        <f t="shared" si="76"/>
        <v>32</v>
      </c>
      <c r="N723" s="44">
        <f t="shared" si="76"/>
        <v>0</v>
      </c>
      <c r="O723" s="44">
        <f t="shared" si="76"/>
        <v>68</v>
      </c>
      <c r="P723" s="44">
        <f t="shared" si="76"/>
        <v>23</v>
      </c>
      <c r="Q723" s="44">
        <f t="shared" si="76"/>
        <v>6418</v>
      </c>
      <c r="R723" s="44">
        <f t="shared" si="76"/>
        <v>0</v>
      </c>
      <c r="S723" s="37">
        <f>F723/E723*100</f>
        <v>27.291265435595331</v>
      </c>
      <c r="T723" s="63">
        <v>420</v>
      </c>
    </row>
    <row r="724" spans="1:20" ht="11.25" customHeight="1" x14ac:dyDescent="0.2">
      <c r="A724" s="63"/>
      <c r="B724" s="65"/>
      <c r="C724" s="63"/>
      <c r="D724" s="5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63"/>
    </row>
    <row r="725" spans="1:20" ht="12.6" customHeight="1" x14ac:dyDescent="0.2">
      <c r="A725" s="63">
        <v>421</v>
      </c>
      <c r="B725" s="65"/>
      <c r="C725" s="63"/>
      <c r="D725" s="57" t="s">
        <v>27</v>
      </c>
      <c r="E725" s="37">
        <v>70</v>
      </c>
      <c r="F725" s="37">
        <v>36</v>
      </c>
      <c r="G725" s="37">
        <v>30</v>
      </c>
      <c r="H725" s="37">
        <v>6</v>
      </c>
      <c r="I725" s="37">
        <v>4</v>
      </c>
      <c r="J725" s="37">
        <v>0</v>
      </c>
      <c r="K725" s="37">
        <v>2</v>
      </c>
      <c r="L725" s="37">
        <v>0</v>
      </c>
      <c r="M725" s="37">
        <v>0</v>
      </c>
      <c r="N725" s="37">
        <v>0</v>
      </c>
      <c r="O725" s="37">
        <v>0</v>
      </c>
      <c r="P725" s="37">
        <v>0</v>
      </c>
      <c r="Q725" s="37">
        <v>34</v>
      </c>
      <c r="R725" s="37">
        <v>0</v>
      </c>
      <c r="S725" s="37">
        <v>51.428571428571423</v>
      </c>
      <c r="T725" s="63">
        <v>421</v>
      </c>
    </row>
    <row r="726" spans="1:20" ht="11.25" customHeight="1" x14ac:dyDescent="0.2">
      <c r="A726" s="63"/>
      <c r="B726" s="65"/>
      <c r="C726" s="63"/>
      <c r="D726" s="5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63"/>
    </row>
    <row r="727" spans="1:20" ht="12.6" customHeight="1" x14ac:dyDescent="0.2">
      <c r="A727" s="63">
        <v>422</v>
      </c>
      <c r="B727" s="65"/>
      <c r="C727" s="63"/>
      <c r="D727" s="57" t="s">
        <v>28</v>
      </c>
      <c r="E727" s="37">
        <v>763</v>
      </c>
      <c r="F727" s="37">
        <v>331</v>
      </c>
      <c r="G727" s="37">
        <v>298</v>
      </c>
      <c r="H727" s="37">
        <v>33</v>
      </c>
      <c r="I727" s="37">
        <v>13</v>
      </c>
      <c r="J727" s="37">
        <v>2</v>
      </c>
      <c r="K727" s="37">
        <v>8</v>
      </c>
      <c r="L727" s="37">
        <v>2</v>
      </c>
      <c r="M727" s="37">
        <v>3</v>
      </c>
      <c r="N727" s="37">
        <v>0</v>
      </c>
      <c r="O727" s="37">
        <v>4</v>
      </c>
      <c r="P727" s="37">
        <v>1</v>
      </c>
      <c r="Q727" s="37">
        <v>432</v>
      </c>
      <c r="R727" s="37">
        <v>0</v>
      </c>
      <c r="S727" s="37">
        <v>43.381389252948885</v>
      </c>
      <c r="T727" s="63">
        <v>422</v>
      </c>
    </row>
    <row r="728" spans="1:20" ht="12.6" customHeight="1" x14ac:dyDescent="0.2">
      <c r="A728" s="63">
        <v>423</v>
      </c>
      <c r="B728" s="65"/>
      <c r="C728" s="63"/>
      <c r="D728" s="57" t="s">
        <v>29</v>
      </c>
      <c r="E728" s="37">
        <v>733</v>
      </c>
      <c r="F728" s="37">
        <v>497</v>
      </c>
      <c r="G728" s="37">
        <v>441</v>
      </c>
      <c r="H728" s="37">
        <v>56</v>
      </c>
      <c r="I728" s="37">
        <v>23</v>
      </c>
      <c r="J728" s="37">
        <v>11</v>
      </c>
      <c r="K728" s="37">
        <v>13</v>
      </c>
      <c r="L728" s="37">
        <v>2</v>
      </c>
      <c r="M728" s="37">
        <v>1</v>
      </c>
      <c r="N728" s="37">
        <v>0</v>
      </c>
      <c r="O728" s="37">
        <v>5</v>
      </c>
      <c r="P728" s="37">
        <v>1</v>
      </c>
      <c r="Q728" s="37">
        <v>236</v>
      </c>
      <c r="R728" s="37">
        <v>0</v>
      </c>
      <c r="S728" s="37">
        <v>67.803547066848566</v>
      </c>
      <c r="T728" s="63">
        <v>423</v>
      </c>
    </row>
    <row r="729" spans="1:20" ht="11.25" customHeight="1" x14ac:dyDescent="0.2">
      <c r="A729" s="63"/>
      <c r="B729" s="65"/>
      <c r="C729" s="63"/>
      <c r="D729" s="5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63"/>
    </row>
    <row r="730" spans="1:20" ht="12.6" customHeight="1" x14ac:dyDescent="0.2">
      <c r="A730" s="63">
        <v>424</v>
      </c>
      <c r="B730" s="65"/>
      <c r="C730" s="63"/>
      <c r="D730" s="52" t="s">
        <v>87</v>
      </c>
      <c r="E730" s="44">
        <f>SUM(E727:E728)</f>
        <v>1496</v>
      </c>
      <c r="F730" s="44">
        <f>SUM(F727:F728)</f>
        <v>828</v>
      </c>
      <c r="G730" s="44">
        <f t="shared" ref="G730:R730" si="77">SUM(G727:G728)</f>
        <v>739</v>
      </c>
      <c r="H730" s="44">
        <f t="shared" si="77"/>
        <v>89</v>
      </c>
      <c r="I730" s="44">
        <f t="shared" si="77"/>
        <v>36</v>
      </c>
      <c r="J730" s="44">
        <f t="shared" si="77"/>
        <v>13</v>
      </c>
      <c r="K730" s="44">
        <f t="shared" si="77"/>
        <v>21</v>
      </c>
      <c r="L730" s="44">
        <f t="shared" si="77"/>
        <v>4</v>
      </c>
      <c r="M730" s="44">
        <f t="shared" si="77"/>
        <v>4</v>
      </c>
      <c r="N730" s="44">
        <f t="shared" si="77"/>
        <v>0</v>
      </c>
      <c r="O730" s="44">
        <f t="shared" si="77"/>
        <v>9</v>
      </c>
      <c r="P730" s="44">
        <f t="shared" si="77"/>
        <v>2</v>
      </c>
      <c r="Q730" s="44">
        <f t="shared" si="77"/>
        <v>668</v>
      </c>
      <c r="R730" s="44">
        <f t="shared" si="77"/>
        <v>0</v>
      </c>
      <c r="S730" s="37" t="s">
        <v>84</v>
      </c>
      <c r="T730" s="63">
        <v>424</v>
      </c>
    </row>
    <row r="731" spans="1:20" ht="12.6" customHeight="1" x14ac:dyDescent="0.2">
      <c r="A731" s="63"/>
      <c r="B731" s="65"/>
      <c r="C731" s="63"/>
      <c r="D731" s="52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37"/>
      <c r="T731" s="63"/>
    </row>
    <row r="732" spans="1:20" ht="12.6" customHeight="1" x14ac:dyDescent="0.2">
      <c r="A732" s="63"/>
      <c r="B732" s="65" t="s">
        <v>74</v>
      </c>
      <c r="C732" s="63"/>
      <c r="D732" s="5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63"/>
    </row>
    <row r="733" spans="1:20" ht="12.6" customHeight="1" x14ac:dyDescent="0.2">
      <c r="A733" s="63"/>
      <c r="B733" s="65"/>
      <c r="C733" s="63"/>
      <c r="D733" s="5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63"/>
    </row>
    <row r="734" spans="1:20" ht="12.6" customHeight="1" x14ac:dyDescent="0.2">
      <c r="A734" s="63">
        <v>425</v>
      </c>
      <c r="B734" s="65"/>
      <c r="C734" s="63"/>
      <c r="D734" s="57" t="s">
        <v>51</v>
      </c>
      <c r="E734" s="37">
        <v>49</v>
      </c>
      <c r="F734" s="37">
        <v>41</v>
      </c>
      <c r="G734" s="37">
        <v>41</v>
      </c>
      <c r="H734" s="37">
        <v>0</v>
      </c>
      <c r="I734" s="37">
        <v>0</v>
      </c>
      <c r="J734" s="37">
        <v>0</v>
      </c>
      <c r="K734" s="37">
        <v>0</v>
      </c>
      <c r="L734" s="37">
        <v>0</v>
      </c>
      <c r="M734" s="37">
        <v>0</v>
      </c>
      <c r="N734" s="37">
        <v>0</v>
      </c>
      <c r="O734" s="37">
        <v>0</v>
      </c>
      <c r="P734" s="37">
        <v>0</v>
      </c>
      <c r="Q734" s="37">
        <v>8</v>
      </c>
      <c r="R734" s="37">
        <v>0</v>
      </c>
      <c r="S734" s="37">
        <v>83.673469387755105</v>
      </c>
      <c r="T734" s="63">
        <v>425</v>
      </c>
    </row>
    <row r="735" spans="1:20" ht="12.6" customHeight="1" x14ac:dyDescent="0.2">
      <c r="A735" s="63">
        <v>426</v>
      </c>
      <c r="B735" s="65"/>
      <c r="C735" s="63"/>
      <c r="D735" s="57" t="s">
        <v>52</v>
      </c>
      <c r="E735" s="37">
        <v>76</v>
      </c>
      <c r="F735" s="37">
        <v>68</v>
      </c>
      <c r="G735" s="37">
        <v>67</v>
      </c>
      <c r="H735" s="37">
        <v>1</v>
      </c>
      <c r="I735" s="37">
        <v>0</v>
      </c>
      <c r="J735" s="37">
        <v>1</v>
      </c>
      <c r="K735" s="37">
        <v>0</v>
      </c>
      <c r="L735" s="37">
        <v>0</v>
      </c>
      <c r="M735" s="37">
        <v>0</v>
      </c>
      <c r="N735" s="37">
        <v>0</v>
      </c>
      <c r="O735" s="37">
        <v>0</v>
      </c>
      <c r="P735" s="37">
        <v>0</v>
      </c>
      <c r="Q735" s="37">
        <v>8</v>
      </c>
      <c r="R735" s="37">
        <v>0</v>
      </c>
      <c r="S735" s="37">
        <v>89.473684210526315</v>
      </c>
      <c r="T735" s="63">
        <v>426</v>
      </c>
    </row>
    <row r="736" spans="1:20" ht="12.6" customHeight="1" x14ac:dyDescent="0.2">
      <c r="A736" s="63">
        <v>427</v>
      </c>
      <c r="B736" s="65"/>
      <c r="C736" s="63"/>
      <c r="D736" s="57" t="s">
        <v>53</v>
      </c>
      <c r="E736" s="37">
        <v>3</v>
      </c>
      <c r="F736" s="37">
        <v>2</v>
      </c>
      <c r="G736" s="37">
        <v>2</v>
      </c>
      <c r="H736" s="37">
        <v>0</v>
      </c>
      <c r="I736" s="37">
        <v>0</v>
      </c>
      <c r="J736" s="37">
        <v>0</v>
      </c>
      <c r="K736" s="37">
        <v>0</v>
      </c>
      <c r="L736" s="37">
        <v>0</v>
      </c>
      <c r="M736" s="37">
        <v>0</v>
      </c>
      <c r="N736" s="37">
        <v>0</v>
      </c>
      <c r="O736" s="37">
        <v>0</v>
      </c>
      <c r="P736" s="37">
        <v>0</v>
      </c>
      <c r="Q736" s="37">
        <v>1</v>
      </c>
      <c r="R736" s="37">
        <v>0</v>
      </c>
      <c r="S736" s="37">
        <v>66.666666666666657</v>
      </c>
      <c r="T736" s="63">
        <v>427</v>
      </c>
    </row>
    <row r="737" spans="1:20" ht="12.6" customHeight="1" x14ac:dyDescent="0.2">
      <c r="A737" s="63"/>
      <c r="B737" s="65"/>
      <c r="C737" s="63"/>
      <c r="D737" s="64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74"/>
      <c r="R737" s="74"/>
      <c r="S737" s="74"/>
      <c r="T737" s="63"/>
    </row>
    <row r="738" spans="1:20" ht="12.6" customHeight="1" x14ac:dyDescent="0.2">
      <c r="A738" s="63">
        <v>428</v>
      </c>
      <c r="B738" s="68" t="s">
        <v>65</v>
      </c>
      <c r="C738" s="63"/>
      <c r="D738" s="64"/>
      <c r="E738" s="37">
        <v>8001</v>
      </c>
      <c r="F738" s="37">
        <v>3883</v>
      </c>
      <c r="G738" s="37">
        <v>3580</v>
      </c>
      <c r="H738" s="37">
        <v>303</v>
      </c>
      <c r="I738" s="37">
        <v>66</v>
      </c>
      <c r="J738" s="37">
        <v>8</v>
      </c>
      <c r="K738" s="37">
        <v>81</v>
      </c>
      <c r="L738" s="37">
        <v>42</v>
      </c>
      <c r="M738" s="37">
        <v>29</v>
      </c>
      <c r="N738" s="37">
        <v>2</v>
      </c>
      <c r="O738" s="37">
        <v>36</v>
      </c>
      <c r="P738" s="37">
        <v>39</v>
      </c>
      <c r="Q738" s="37">
        <v>4118</v>
      </c>
      <c r="R738" s="37">
        <v>0</v>
      </c>
      <c r="S738" s="37">
        <v>48.53143357080365</v>
      </c>
      <c r="T738" s="63">
        <v>428</v>
      </c>
    </row>
    <row r="739" spans="1:20" ht="12.6" customHeight="1" x14ac:dyDescent="0.2">
      <c r="A739" s="63"/>
      <c r="B739" s="65"/>
      <c r="C739" s="63"/>
      <c r="D739" s="51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63"/>
    </row>
    <row r="740" spans="1:20" ht="12.6" customHeight="1" x14ac:dyDescent="0.2">
      <c r="A740" s="63">
        <v>429</v>
      </c>
      <c r="B740" s="65"/>
      <c r="C740" s="63"/>
      <c r="D740" s="57" t="s">
        <v>16</v>
      </c>
      <c r="E740" s="37">
        <v>695</v>
      </c>
      <c r="F740" s="37">
        <v>273</v>
      </c>
      <c r="G740" s="37">
        <v>266</v>
      </c>
      <c r="H740" s="37">
        <v>7</v>
      </c>
      <c r="I740" s="37">
        <v>1</v>
      </c>
      <c r="J740" s="37">
        <v>2</v>
      </c>
      <c r="K740" s="37">
        <v>4</v>
      </c>
      <c r="L740" s="37">
        <v>0</v>
      </c>
      <c r="M740" s="37">
        <v>0</v>
      </c>
      <c r="N740" s="37">
        <v>0</v>
      </c>
      <c r="O740" s="37">
        <v>0</v>
      </c>
      <c r="P740" s="37">
        <v>0</v>
      </c>
      <c r="Q740" s="37">
        <v>422</v>
      </c>
      <c r="R740" s="37">
        <v>0</v>
      </c>
      <c r="S740" s="37">
        <v>39.280575539568346</v>
      </c>
      <c r="T740" s="63">
        <v>429</v>
      </c>
    </row>
    <row r="741" spans="1:20" ht="12.6" customHeight="1" x14ac:dyDescent="0.2">
      <c r="A741" s="63">
        <v>430</v>
      </c>
      <c r="B741" s="65"/>
      <c r="C741" s="63"/>
      <c r="D741" s="57" t="s">
        <v>17</v>
      </c>
      <c r="E741" s="37">
        <v>9</v>
      </c>
      <c r="F741" s="37">
        <v>3</v>
      </c>
      <c r="G741" s="37">
        <v>3</v>
      </c>
      <c r="H741" s="37">
        <v>0</v>
      </c>
      <c r="I741" s="37">
        <v>0</v>
      </c>
      <c r="J741" s="37">
        <v>0</v>
      </c>
      <c r="K741" s="37">
        <v>0</v>
      </c>
      <c r="L741" s="37">
        <v>0</v>
      </c>
      <c r="M741" s="37">
        <v>0</v>
      </c>
      <c r="N741" s="37">
        <v>0</v>
      </c>
      <c r="O741" s="37">
        <v>0</v>
      </c>
      <c r="P741" s="37">
        <v>0</v>
      </c>
      <c r="Q741" s="37">
        <v>6</v>
      </c>
      <c r="R741" s="37">
        <v>0</v>
      </c>
      <c r="S741" s="37">
        <v>33.333333333333329</v>
      </c>
      <c r="T741" s="63">
        <v>430</v>
      </c>
    </row>
    <row r="742" spans="1:20" ht="12.6" customHeight="1" x14ac:dyDescent="0.2">
      <c r="A742" s="63">
        <v>431</v>
      </c>
      <c r="B742" s="65"/>
      <c r="C742" s="63"/>
      <c r="D742" s="57" t="s">
        <v>18</v>
      </c>
      <c r="E742" s="37">
        <v>16</v>
      </c>
      <c r="F742" s="37">
        <v>3</v>
      </c>
      <c r="G742" s="37">
        <v>3</v>
      </c>
      <c r="H742" s="37">
        <v>0</v>
      </c>
      <c r="I742" s="37">
        <v>0</v>
      </c>
      <c r="J742" s="37">
        <v>0</v>
      </c>
      <c r="K742" s="37">
        <v>0</v>
      </c>
      <c r="L742" s="37">
        <v>0</v>
      </c>
      <c r="M742" s="37">
        <v>0</v>
      </c>
      <c r="N742" s="37">
        <v>0</v>
      </c>
      <c r="O742" s="37">
        <v>0</v>
      </c>
      <c r="P742" s="37">
        <v>0</v>
      </c>
      <c r="Q742" s="37">
        <v>13</v>
      </c>
      <c r="R742" s="37">
        <v>0</v>
      </c>
      <c r="S742" s="37">
        <v>18.75</v>
      </c>
      <c r="T742" s="63">
        <v>431</v>
      </c>
    </row>
    <row r="743" spans="1:20" ht="12.6" customHeight="1" x14ac:dyDescent="0.2">
      <c r="A743" s="63"/>
      <c r="B743" s="65"/>
      <c r="C743" s="63"/>
      <c r="D743" s="5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63"/>
    </row>
    <row r="744" spans="1:20" ht="12.6" customHeight="1" x14ac:dyDescent="0.2">
      <c r="A744" s="63">
        <v>432</v>
      </c>
      <c r="B744" s="65"/>
      <c r="C744" s="63"/>
      <c r="D744" s="57" t="s">
        <v>19</v>
      </c>
      <c r="E744" s="37">
        <v>1525</v>
      </c>
      <c r="F744" s="37">
        <v>554</v>
      </c>
      <c r="G744" s="37">
        <v>522</v>
      </c>
      <c r="H744" s="37">
        <v>32</v>
      </c>
      <c r="I744" s="37">
        <v>9</v>
      </c>
      <c r="J744" s="37">
        <v>2</v>
      </c>
      <c r="K744" s="37">
        <v>5</v>
      </c>
      <c r="L744" s="37">
        <v>6</v>
      </c>
      <c r="M744" s="37">
        <v>2</v>
      </c>
      <c r="N744" s="37">
        <v>0</v>
      </c>
      <c r="O744" s="37">
        <v>2</v>
      </c>
      <c r="P744" s="37">
        <v>6</v>
      </c>
      <c r="Q744" s="37">
        <v>971</v>
      </c>
      <c r="R744" s="37">
        <v>0</v>
      </c>
      <c r="S744" s="37">
        <v>36.327868852459019</v>
      </c>
      <c r="T744" s="63">
        <v>432</v>
      </c>
    </row>
    <row r="745" spans="1:20" ht="12.6" customHeight="1" x14ac:dyDescent="0.2">
      <c r="A745" s="63">
        <v>433</v>
      </c>
      <c r="B745" s="65"/>
      <c r="C745" s="63"/>
      <c r="D745" s="57" t="s">
        <v>20</v>
      </c>
      <c r="E745" s="37">
        <v>1308</v>
      </c>
      <c r="F745" s="37">
        <v>658</v>
      </c>
      <c r="G745" s="37">
        <v>619</v>
      </c>
      <c r="H745" s="37">
        <v>39</v>
      </c>
      <c r="I745" s="37">
        <v>9</v>
      </c>
      <c r="J745" s="37">
        <v>0</v>
      </c>
      <c r="K745" s="37">
        <v>11</v>
      </c>
      <c r="L745" s="37">
        <v>5</v>
      </c>
      <c r="M745" s="37">
        <v>4</v>
      </c>
      <c r="N745" s="37">
        <v>0</v>
      </c>
      <c r="O745" s="37">
        <v>8</v>
      </c>
      <c r="P745" s="37">
        <v>2</v>
      </c>
      <c r="Q745" s="37">
        <v>650</v>
      </c>
      <c r="R745" s="37">
        <v>0</v>
      </c>
      <c r="S745" s="37">
        <v>50.305810397553522</v>
      </c>
      <c r="T745" s="63">
        <v>433</v>
      </c>
    </row>
    <row r="746" spans="1:20" ht="12.6" customHeight="1" x14ac:dyDescent="0.2">
      <c r="A746" s="63"/>
      <c r="B746" s="65"/>
      <c r="C746" s="63"/>
      <c r="D746" s="5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63"/>
    </row>
    <row r="747" spans="1:20" ht="12.6" customHeight="1" x14ac:dyDescent="0.2">
      <c r="A747" s="63">
        <v>434</v>
      </c>
      <c r="B747" s="65"/>
      <c r="C747" s="63"/>
      <c r="D747" s="52" t="s">
        <v>87</v>
      </c>
      <c r="E747" s="44">
        <f>SUM(E744:E745)</f>
        <v>2833</v>
      </c>
      <c r="F747" s="44">
        <f>SUM(F744:F745)</f>
        <v>1212</v>
      </c>
      <c r="G747" s="44">
        <f t="shared" ref="G747:R747" si="78">SUM(G744:G745)</f>
        <v>1141</v>
      </c>
      <c r="H747" s="44">
        <f t="shared" si="78"/>
        <v>71</v>
      </c>
      <c r="I747" s="44">
        <f t="shared" si="78"/>
        <v>18</v>
      </c>
      <c r="J747" s="44">
        <f t="shared" si="78"/>
        <v>2</v>
      </c>
      <c r="K747" s="44">
        <f t="shared" si="78"/>
        <v>16</v>
      </c>
      <c r="L747" s="44">
        <f t="shared" si="78"/>
        <v>11</v>
      </c>
      <c r="M747" s="44">
        <f t="shared" si="78"/>
        <v>6</v>
      </c>
      <c r="N747" s="44">
        <f t="shared" si="78"/>
        <v>0</v>
      </c>
      <c r="O747" s="44">
        <f t="shared" si="78"/>
        <v>10</v>
      </c>
      <c r="P747" s="44">
        <f t="shared" si="78"/>
        <v>8</v>
      </c>
      <c r="Q747" s="44">
        <f t="shared" si="78"/>
        <v>1621</v>
      </c>
      <c r="R747" s="44">
        <f t="shared" si="78"/>
        <v>0</v>
      </c>
      <c r="S747" s="37">
        <f>F747/E747*100</f>
        <v>42.781503706318389</v>
      </c>
      <c r="T747" s="63">
        <v>434</v>
      </c>
    </row>
    <row r="748" spans="1:20" ht="12.6" customHeight="1" x14ac:dyDescent="0.2">
      <c r="A748" s="63"/>
      <c r="B748" s="65"/>
      <c r="C748" s="63"/>
      <c r="D748" s="5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63"/>
    </row>
    <row r="749" spans="1:20" ht="12.6" customHeight="1" x14ac:dyDescent="0.2">
      <c r="A749" s="63">
        <v>435</v>
      </c>
      <c r="B749" s="65"/>
      <c r="C749" s="63"/>
      <c r="D749" s="57" t="s">
        <v>23</v>
      </c>
      <c r="E749" s="37">
        <v>13</v>
      </c>
      <c r="F749" s="37">
        <v>10</v>
      </c>
      <c r="G749" s="37">
        <v>9</v>
      </c>
      <c r="H749" s="37">
        <v>1</v>
      </c>
      <c r="I749" s="37">
        <v>0</v>
      </c>
      <c r="J749" s="37">
        <v>0</v>
      </c>
      <c r="K749" s="37">
        <v>0</v>
      </c>
      <c r="L749" s="37">
        <v>0</v>
      </c>
      <c r="M749" s="37">
        <v>0</v>
      </c>
      <c r="N749" s="37">
        <v>0</v>
      </c>
      <c r="O749" s="37">
        <v>0</v>
      </c>
      <c r="P749" s="37">
        <v>1</v>
      </c>
      <c r="Q749" s="37">
        <v>3</v>
      </c>
      <c r="R749" s="37">
        <v>0</v>
      </c>
      <c r="S749" s="37">
        <v>76.923076923076934</v>
      </c>
      <c r="T749" s="63">
        <v>435</v>
      </c>
    </row>
    <row r="750" spans="1:20" ht="12.6" customHeight="1" x14ac:dyDescent="0.2">
      <c r="A750" s="63"/>
      <c r="B750" s="65"/>
      <c r="C750" s="63"/>
      <c r="D750" s="5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63"/>
    </row>
    <row r="751" spans="1:20" ht="12.6" customHeight="1" x14ac:dyDescent="0.2">
      <c r="A751" s="63">
        <v>436</v>
      </c>
      <c r="B751" s="65"/>
      <c r="C751" s="63"/>
      <c r="D751" s="57" t="s">
        <v>24</v>
      </c>
      <c r="E751" s="37">
        <v>2705</v>
      </c>
      <c r="F751" s="37">
        <v>1256</v>
      </c>
      <c r="G751" s="37">
        <v>1141</v>
      </c>
      <c r="H751" s="37">
        <v>115</v>
      </c>
      <c r="I751" s="37">
        <v>22</v>
      </c>
      <c r="J751" s="37">
        <v>1</v>
      </c>
      <c r="K751" s="37">
        <v>26</v>
      </c>
      <c r="L751" s="37">
        <v>17</v>
      </c>
      <c r="M751" s="37">
        <v>11</v>
      </c>
      <c r="N751" s="37">
        <v>0</v>
      </c>
      <c r="O751" s="37">
        <v>17</v>
      </c>
      <c r="P751" s="37">
        <v>21</v>
      </c>
      <c r="Q751" s="37">
        <v>1449</v>
      </c>
      <c r="R751" s="37">
        <v>0</v>
      </c>
      <c r="S751" s="37">
        <v>46.432532347504626</v>
      </c>
      <c r="T751" s="63">
        <v>436</v>
      </c>
    </row>
    <row r="752" spans="1:20" ht="12.6" customHeight="1" x14ac:dyDescent="0.2">
      <c r="A752" s="63">
        <v>437</v>
      </c>
      <c r="B752" s="65"/>
      <c r="C752" s="63"/>
      <c r="D752" s="57" t="s">
        <v>25</v>
      </c>
      <c r="E752" s="37">
        <v>1174</v>
      </c>
      <c r="F752" s="37">
        <v>769</v>
      </c>
      <c r="G752" s="37">
        <v>686</v>
      </c>
      <c r="H752" s="37">
        <v>83</v>
      </c>
      <c r="I752" s="37">
        <v>19</v>
      </c>
      <c r="J752" s="37">
        <v>0</v>
      </c>
      <c r="K752" s="37">
        <v>24</v>
      </c>
      <c r="L752" s="37">
        <v>12</v>
      </c>
      <c r="M752" s="37">
        <v>10</v>
      </c>
      <c r="N752" s="37">
        <v>1</v>
      </c>
      <c r="O752" s="37">
        <v>8</v>
      </c>
      <c r="P752" s="37">
        <v>9</v>
      </c>
      <c r="Q752" s="37">
        <v>405</v>
      </c>
      <c r="R752" s="37">
        <v>0</v>
      </c>
      <c r="S752" s="37">
        <v>65.502555366269164</v>
      </c>
      <c r="T752" s="63">
        <v>437</v>
      </c>
    </row>
    <row r="753" spans="1:20" ht="12.6" customHeight="1" x14ac:dyDescent="0.2">
      <c r="A753" s="63"/>
      <c r="B753" s="65"/>
      <c r="C753" s="63"/>
      <c r="D753" s="5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63"/>
    </row>
    <row r="754" spans="1:20" ht="12.6" customHeight="1" x14ac:dyDescent="0.2">
      <c r="A754" s="63">
        <v>438</v>
      </c>
      <c r="B754" s="65"/>
      <c r="C754" s="63"/>
      <c r="D754" s="52" t="s">
        <v>87</v>
      </c>
      <c r="E754" s="44">
        <f>SUM(E751:E752)</f>
        <v>3879</v>
      </c>
      <c r="F754" s="44">
        <f>SUM(F751:F752)</f>
        <v>2025</v>
      </c>
      <c r="G754" s="44">
        <f t="shared" ref="G754:R754" si="79">SUM(G751:G752)</f>
        <v>1827</v>
      </c>
      <c r="H754" s="44">
        <f t="shared" si="79"/>
        <v>198</v>
      </c>
      <c r="I754" s="44">
        <f t="shared" si="79"/>
        <v>41</v>
      </c>
      <c r="J754" s="44">
        <f t="shared" si="79"/>
        <v>1</v>
      </c>
      <c r="K754" s="44">
        <f t="shared" si="79"/>
        <v>50</v>
      </c>
      <c r="L754" s="44">
        <f t="shared" si="79"/>
        <v>29</v>
      </c>
      <c r="M754" s="44">
        <f t="shared" si="79"/>
        <v>21</v>
      </c>
      <c r="N754" s="44">
        <f t="shared" si="79"/>
        <v>1</v>
      </c>
      <c r="O754" s="44">
        <f t="shared" si="79"/>
        <v>25</v>
      </c>
      <c r="P754" s="44">
        <f t="shared" si="79"/>
        <v>30</v>
      </c>
      <c r="Q754" s="44">
        <f t="shared" si="79"/>
        <v>1854</v>
      </c>
      <c r="R754" s="44">
        <f t="shared" si="79"/>
        <v>0</v>
      </c>
      <c r="S754" s="37">
        <f>F754/E754*100</f>
        <v>52.204176334106734</v>
      </c>
      <c r="T754" s="63">
        <v>438</v>
      </c>
    </row>
    <row r="755" spans="1:20" ht="12.6" customHeight="1" x14ac:dyDescent="0.2">
      <c r="A755" s="63"/>
      <c r="B755" s="65"/>
      <c r="C755" s="63"/>
      <c r="D755" s="52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37"/>
      <c r="T755" s="63"/>
    </row>
    <row r="756" spans="1:20" ht="12.6" customHeight="1" x14ac:dyDescent="0.2">
      <c r="A756" s="63">
        <v>439</v>
      </c>
      <c r="B756" s="65"/>
      <c r="C756" s="63"/>
      <c r="D756" s="57" t="s">
        <v>27</v>
      </c>
      <c r="E756" s="37">
        <v>22</v>
      </c>
      <c r="F756" s="37">
        <v>15</v>
      </c>
      <c r="G756" s="37">
        <v>14</v>
      </c>
      <c r="H756" s="37">
        <v>1</v>
      </c>
      <c r="I756" s="37">
        <v>0</v>
      </c>
      <c r="J756" s="37">
        <v>0</v>
      </c>
      <c r="K756" s="37">
        <v>1</v>
      </c>
      <c r="L756" s="37">
        <v>0</v>
      </c>
      <c r="M756" s="37">
        <v>0</v>
      </c>
      <c r="N756" s="37">
        <v>0</v>
      </c>
      <c r="O756" s="37">
        <v>0</v>
      </c>
      <c r="P756" s="37">
        <v>0</v>
      </c>
      <c r="Q756" s="37">
        <v>7</v>
      </c>
      <c r="R756" s="37">
        <v>0</v>
      </c>
      <c r="S756" s="37">
        <v>68.181818181818173</v>
      </c>
      <c r="T756" s="63">
        <v>439</v>
      </c>
    </row>
    <row r="757" spans="1:20" ht="12.6" customHeight="1" x14ac:dyDescent="0.2">
      <c r="A757" s="63"/>
      <c r="B757" s="65"/>
      <c r="C757" s="63"/>
      <c r="D757" s="5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63"/>
    </row>
    <row r="758" spans="1:20" ht="12.6" customHeight="1" x14ac:dyDescent="0.2">
      <c r="A758" s="63">
        <v>440</v>
      </c>
      <c r="B758" s="65"/>
      <c r="C758" s="63"/>
      <c r="D758" s="57" t="s">
        <v>28</v>
      </c>
      <c r="E758" s="37">
        <v>280</v>
      </c>
      <c r="F758" s="37">
        <v>158</v>
      </c>
      <c r="G758" s="37">
        <v>146</v>
      </c>
      <c r="H758" s="37">
        <v>12</v>
      </c>
      <c r="I758" s="37">
        <v>3</v>
      </c>
      <c r="J758" s="37">
        <v>1</v>
      </c>
      <c r="K758" s="37">
        <v>5</v>
      </c>
      <c r="L758" s="37">
        <v>2</v>
      </c>
      <c r="M758" s="37">
        <v>1</v>
      </c>
      <c r="N758" s="37">
        <v>0</v>
      </c>
      <c r="O758" s="37">
        <v>0</v>
      </c>
      <c r="P758" s="37">
        <v>0</v>
      </c>
      <c r="Q758" s="37">
        <v>122</v>
      </c>
      <c r="R758" s="37">
        <v>0</v>
      </c>
      <c r="S758" s="37">
        <v>56.428571428571431</v>
      </c>
      <c r="T758" s="63">
        <v>440</v>
      </c>
    </row>
    <row r="759" spans="1:20" ht="12.6" customHeight="1" x14ac:dyDescent="0.2">
      <c r="A759" s="63">
        <v>441</v>
      </c>
      <c r="B759" s="65"/>
      <c r="C759" s="63"/>
      <c r="D759" s="57" t="s">
        <v>29</v>
      </c>
      <c r="E759" s="37">
        <v>222</v>
      </c>
      <c r="F759" s="37">
        <v>159</v>
      </c>
      <c r="G759" s="37">
        <v>147</v>
      </c>
      <c r="H759" s="37">
        <v>12</v>
      </c>
      <c r="I759" s="37">
        <v>3</v>
      </c>
      <c r="J759" s="37">
        <v>2</v>
      </c>
      <c r="K759" s="37">
        <v>4</v>
      </c>
      <c r="L759" s="37">
        <v>0</v>
      </c>
      <c r="M759" s="37">
        <v>1</v>
      </c>
      <c r="N759" s="37">
        <v>1</v>
      </c>
      <c r="O759" s="37">
        <v>1</v>
      </c>
      <c r="P759" s="37">
        <v>0</v>
      </c>
      <c r="Q759" s="37">
        <v>63</v>
      </c>
      <c r="R759" s="37">
        <v>0</v>
      </c>
      <c r="S759" s="37">
        <v>71.621621621621628</v>
      </c>
      <c r="T759" s="63">
        <v>441</v>
      </c>
    </row>
    <row r="760" spans="1:20" ht="12.6" customHeight="1" x14ac:dyDescent="0.2">
      <c r="A760" s="63"/>
      <c r="B760" s="65"/>
      <c r="C760" s="63"/>
      <c r="D760" s="5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63"/>
    </row>
    <row r="761" spans="1:20" ht="12.6" customHeight="1" x14ac:dyDescent="0.2">
      <c r="A761" s="63">
        <v>412</v>
      </c>
      <c r="B761" s="65"/>
      <c r="C761" s="63"/>
      <c r="D761" s="52" t="s">
        <v>87</v>
      </c>
      <c r="E761" s="44">
        <f>SUM(E758:E759)</f>
        <v>502</v>
      </c>
      <c r="F761" s="44">
        <f>SUM(F758:F759)</f>
        <v>317</v>
      </c>
      <c r="G761" s="44">
        <f t="shared" ref="G761:R761" si="80">SUM(G758:G759)</f>
        <v>293</v>
      </c>
      <c r="H761" s="44">
        <f t="shared" si="80"/>
        <v>24</v>
      </c>
      <c r="I761" s="44">
        <f t="shared" si="80"/>
        <v>6</v>
      </c>
      <c r="J761" s="44">
        <f t="shared" si="80"/>
        <v>3</v>
      </c>
      <c r="K761" s="44">
        <f t="shared" si="80"/>
        <v>9</v>
      </c>
      <c r="L761" s="44">
        <f t="shared" si="80"/>
        <v>2</v>
      </c>
      <c r="M761" s="44">
        <f t="shared" si="80"/>
        <v>2</v>
      </c>
      <c r="N761" s="44">
        <f t="shared" si="80"/>
        <v>1</v>
      </c>
      <c r="O761" s="44">
        <f t="shared" si="80"/>
        <v>1</v>
      </c>
      <c r="P761" s="44">
        <f t="shared" si="80"/>
        <v>0</v>
      </c>
      <c r="Q761" s="44">
        <f t="shared" si="80"/>
        <v>185</v>
      </c>
      <c r="R761" s="44">
        <f t="shared" si="80"/>
        <v>0</v>
      </c>
      <c r="S761" s="37">
        <f>F761/E761*100</f>
        <v>63.147410358565736</v>
      </c>
      <c r="T761" s="63">
        <v>412</v>
      </c>
    </row>
    <row r="762" spans="1:20" ht="12.6" customHeight="1" x14ac:dyDescent="0.2">
      <c r="A762" s="63"/>
      <c r="B762" s="65"/>
      <c r="C762" s="63"/>
      <c r="D762" s="63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63"/>
    </row>
    <row r="763" spans="1:20" ht="12.6" customHeight="1" x14ac:dyDescent="0.2">
      <c r="A763" s="63">
        <v>413</v>
      </c>
      <c r="B763" s="65"/>
      <c r="C763" s="63"/>
      <c r="D763" s="57" t="s">
        <v>51</v>
      </c>
      <c r="E763" s="37">
        <v>13</v>
      </c>
      <c r="F763" s="37">
        <v>10</v>
      </c>
      <c r="G763" s="37">
        <v>9</v>
      </c>
      <c r="H763" s="37">
        <v>1</v>
      </c>
      <c r="I763" s="37">
        <v>0</v>
      </c>
      <c r="J763" s="37">
        <v>0</v>
      </c>
      <c r="K763" s="37">
        <v>1</v>
      </c>
      <c r="L763" s="37">
        <v>0</v>
      </c>
      <c r="M763" s="37">
        <v>0</v>
      </c>
      <c r="N763" s="37">
        <v>0</v>
      </c>
      <c r="O763" s="37">
        <v>0</v>
      </c>
      <c r="P763" s="37">
        <v>0</v>
      </c>
      <c r="Q763" s="37">
        <v>3</v>
      </c>
      <c r="R763" s="37">
        <v>0</v>
      </c>
      <c r="S763" s="37">
        <v>76.923076923076934</v>
      </c>
      <c r="T763" s="63">
        <v>413</v>
      </c>
    </row>
    <row r="764" spans="1:20" ht="12.6" customHeight="1" x14ac:dyDescent="0.2">
      <c r="A764" s="63">
        <v>414</v>
      </c>
      <c r="B764" s="65"/>
      <c r="C764" s="63"/>
      <c r="D764" s="57" t="s">
        <v>52</v>
      </c>
      <c r="E764" s="37">
        <v>16</v>
      </c>
      <c r="F764" s="37">
        <v>13</v>
      </c>
      <c r="G764" s="37">
        <v>13</v>
      </c>
      <c r="H764" s="37">
        <v>0</v>
      </c>
      <c r="I764" s="37">
        <v>0</v>
      </c>
      <c r="J764" s="37">
        <v>0</v>
      </c>
      <c r="K764" s="37">
        <v>0</v>
      </c>
      <c r="L764" s="37">
        <v>0</v>
      </c>
      <c r="M764" s="37">
        <v>0</v>
      </c>
      <c r="N764" s="37">
        <v>0</v>
      </c>
      <c r="O764" s="37">
        <v>0</v>
      </c>
      <c r="P764" s="37">
        <v>0</v>
      </c>
      <c r="Q764" s="37">
        <v>3</v>
      </c>
      <c r="R764" s="37">
        <v>0</v>
      </c>
      <c r="S764" s="37">
        <v>81.25</v>
      </c>
      <c r="T764" s="63">
        <v>414</v>
      </c>
    </row>
    <row r="765" spans="1:20" ht="12.6" customHeight="1" x14ac:dyDescent="0.2">
      <c r="A765" s="63">
        <v>415</v>
      </c>
      <c r="B765" s="65"/>
      <c r="C765" s="63"/>
      <c r="D765" s="57" t="s">
        <v>53</v>
      </c>
      <c r="E765" s="37">
        <v>3</v>
      </c>
      <c r="F765" s="37">
        <v>2</v>
      </c>
      <c r="G765" s="37">
        <v>2</v>
      </c>
      <c r="H765" s="37">
        <v>0</v>
      </c>
      <c r="I765" s="37">
        <v>0</v>
      </c>
      <c r="J765" s="37">
        <v>0</v>
      </c>
      <c r="K765" s="37">
        <v>0</v>
      </c>
      <c r="L765" s="37">
        <v>0</v>
      </c>
      <c r="M765" s="37">
        <v>0</v>
      </c>
      <c r="N765" s="37">
        <v>0</v>
      </c>
      <c r="O765" s="37">
        <v>0</v>
      </c>
      <c r="P765" s="37">
        <v>0</v>
      </c>
      <c r="Q765" s="37">
        <v>1</v>
      </c>
      <c r="R765" s="37">
        <v>0</v>
      </c>
      <c r="S765" s="37">
        <v>66.666666666666657</v>
      </c>
      <c r="T765" s="63">
        <v>415</v>
      </c>
    </row>
    <row r="766" spans="1:20" ht="12.6" customHeight="1" x14ac:dyDescent="0.2">
      <c r="A766" s="63"/>
      <c r="B766" s="65"/>
      <c r="C766" s="63"/>
      <c r="D766" s="64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74"/>
      <c r="S766" s="74"/>
      <c r="T766" s="63"/>
    </row>
    <row r="767" spans="1:20" ht="12.6" customHeight="1" x14ac:dyDescent="0.2">
      <c r="A767" s="63">
        <v>416</v>
      </c>
      <c r="B767" s="59" t="s">
        <v>35</v>
      </c>
      <c r="C767" s="63"/>
      <c r="D767" s="64"/>
      <c r="E767" s="44">
        <v>4080</v>
      </c>
      <c r="F767" s="44">
        <v>2755</v>
      </c>
      <c r="G767" s="44">
        <v>2525</v>
      </c>
      <c r="H767" s="44">
        <v>230</v>
      </c>
      <c r="I767" s="44">
        <v>48</v>
      </c>
      <c r="J767" s="44">
        <v>7</v>
      </c>
      <c r="K767" s="44">
        <v>67</v>
      </c>
      <c r="L767" s="44">
        <v>30</v>
      </c>
      <c r="M767" s="44">
        <v>22</v>
      </c>
      <c r="N767" s="44">
        <v>2</v>
      </c>
      <c r="O767" s="44">
        <v>26</v>
      </c>
      <c r="P767" s="44">
        <v>28</v>
      </c>
      <c r="Q767" s="44">
        <v>1325</v>
      </c>
      <c r="R767" s="44">
        <v>0</v>
      </c>
      <c r="S767" s="37">
        <v>67.524509803921575</v>
      </c>
      <c r="T767" s="63">
        <v>416</v>
      </c>
    </row>
    <row r="768" spans="1:20" ht="12.6" customHeight="1" x14ac:dyDescent="0.2">
      <c r="A768" s="63"/>
      <c r="B768" s="65"/>
      <c r="C768" s="63"/>
      <c r="D768" s="6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37"/>
      <c r="R768" s="74"/>
      <c r="S768" s="74"/>
      <c r="T768" s="63"/>
    </row>
    <row r="769" spans="1:20" ht="12.6" customHeight="1" x14ac:dyDescent="0.2">
      <c r="A769" s="63">
        <v>417</v>
      </c>
      <c r="B769" s="65"/>
      <c r="C769" s="63"/>
      <c r="D769" s="57" t="s">
        <v>16</v>
      </c>
      <c r="E769" s="37">
        <v>246</v>
      </c>
      <c r="F769" s="37">
        <v>150</v>
      </c>
      <c r="G769" s="37">
        <v>143</v>
      </c>
      <c r="H769" s="37">
        <v>7</v>
      </c>
      <c r="I769" s="37">
        <v>1</v>
      </c>
      <c r="J769" s="37">
        <v>2</v>
      </c>
      <c r="K769" s="37">
        <v>4</v>
      </c>
      <c r="L769" s="37">
        <v>0</v>
      </c>
      <c r="M769" s="37">
        <v>0</v>
      </c>
      <c r="N769" s="37">
        <v>0</v>
      </c>
      <c r="O769" s="37">
        <v>0</v>
      </c>
      <c r="P769" s="37">
        <v>0</v>
      </c>
      <c r="Q769" s="37">
        <v>96</v>
      </c>
      <c r="R769" s="37">
        <v>0</v>
      </c>
      <c r="S769" s="37">
        <v>60.975609756097562</v>
      </c>
      <c r="T769" s="63">
        <v>417</v>
      </c>
    </row>
    <row r="770" spans="1:20" ht="12.6" customHeight="1" x14ac:dyDescent="0.2">
      <c r="A770" s="63">
        <v>418</v>
      </c>
      <c r="B770" s="65"/>
      <c r="C770" s="63"/>
      <c r="D770" s="57" t="s">
        <v>17</v>
      </c>
      <c r="E770" s="37">
        <v>6</v>
      </c>
      <c r="F770" s="37">
        <v>2</v>
      </c>
      <c r="G770" s="37">
        <v>2</v>
      </c>
      <c r="H770" s="37">
        <v>0</v>
      </c>
      <c r="I770" s="37">
        <v>0</v>
      </c>
      <c r="J770" s="37">
        <v>0</v>
      </c>
      <c r="K770" s="37">
        <v>0</v>
      </c>
      <c r="L770" s="37">
        <v>0</v>
      </c>
      <c r="M770" s="37">
        <v>0</v>
      </c>
      <c r="N770" s="37">
        <v>0</v>
      </c>
      <c r="O770" s="37">
        <v>0</v>
      </c>
      <c r="P770" s="37">
        <v>0</v>
      </c>
      <c r="Q770" s="37">
        <v>4</v>
      </c>
      <c r="R770" s="37">
        <v>0</v>
      </c>
      <c r="S770" s="37">
        <v>33.333333333333329</v>
      </c>
      <c r="T770" s="63">
        <v>418</v>
      </c>
    </row>
    <row r="771" spans="1:20" ht="12.6" customHeight="1" x14ac:dyDescent="0.2">
      <c r="A771" s="63">
        <v>419</v>
      </c>
      <c r="B771" s="65"/>
      <c r="C771" s="63"/>
      <c r="D771" s="57" t="s">
        <v>18</v>
      </c>
      <c r="E771" s="37">
        <v>10</v>
      </c>
      <c r="F771" s="37">
        <v>3</v>
      </c>
      <c r="G771" s="37">
        <v>3</v>
      </c>
      <c r="H771" s="37">
        <v>0</v>
      </c>
      <c r="I771" s="37">
        <v>0</v>
      </c>
      <c r="J771" s="37">
        <v>0</v>
      </c>
      <c r="K771" s="37">
        <v>0</v>
      </c>
      <c r="L771" s="37">
        <v>0</v>
      </c>
      <c r="M771" s="37">
        <v>0</v>
      </c>
      <c r="N771" s="37">
        <v>0</v>
      </c>
      <c r="O771" s="37">
        <v>0</v>
      </c>
      <c r="P771" s="37">
        <v>0</v>
      </c>
      <c r="Q771" s="37">
        <v>7</v>
      </c>
      <c r="R771" s="37">
        <v>0</v>
      </c>
      <c r="S771" s="37">
        <v>30</v>
      </c>
      <c r="T771" s="63">
        <v>419</v>
      </c>
    </row>
    <row r="772" spans="1:20" ht="12.6" customHeight="1" x14ac:dyDescent="0.2">
      <c r="A772" s="63"/>
      <c r="B772" s="65"/>
      <c r="C772" s="63"/>
      <c r="D772" s="5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63"/>
    </row>
    <row r="773" spans="1:20" ht="12.6" customHeight="1" x14ac:dyDescent="0.2">
      <c r="A773" s="63">
        <v>420</v>
      </c>
      <c r="B773" s="65"/>
      <c r="C773" s="63"/>
      <c r="D773" s="57" t="s">
        <v>19</v>
      </c>
      <c r="E773" s="37">
        <v>742</v>
      </c>
      <c r="F773" s="37">
        <v>345</v>
      </c>
      <c r="G773" s="37">
        <v>319</v>
      </c>
      <c r="H773" s="37">
        <v>26</v>
      </c>
      <c r="I773" s="37">
        <v>7</v>
      </c>
      <c r="J773" s="37">
        <v>2</v>
      </c>
      <c r="K773" s="37">
        <v>5</v>
      </c>
      <c r="L773" s="37">
        <v>5</v>
      </c>
      <c r="M773" s="37">
        <v>1</v>
      </c>
      <c r="N773" s="37">
        <v>0</v>
      </c>
      <c r="O773" s="37">
        <v>2</v>
      </c>
      <c r="P773" s="37">
        <v>4</v>
      </c>
      <c r="Q773" s="37">
        <v>397</v>
      </c>
      <c r="R773" s="37">
        <v>0</v>
      </c>
      <c r="S773" s="37">
        <v>46.495956873315365</v>
      </c>
      <c r="T773" s="63">
        <v>420</v>
      </c>
    </row>
    <row r="774" spans="1:20" ht="12.6" customHeight="1" x14ac:dyDescent="0.2">
      <c r="A774" s="63">
        <v>421</v>
      </c>
      <c r="B774" s="65"/>
      <c r="C774" s="63"/>
      <c r="D774" s="57" t="s">
        <v>20</v>
      </c>
      <c r="E774" s="37">
        <v>684</v>
      </c>
      <c r="F774" s="37">
        <v>490</v>
      </c>
      <c r="G774" s="37">
        <v>456</v>
      </c>
      <c r="H774" s="37">
        <v>34</v>
      </c>
      <c r="I774" s="37">
        <v>9</v>
      </c>
      <c r="J774" s="37">
        <v>0</v>
      </c>
      <c r="K774" s="37">
        <v>10</v>
      </c>
      <c r="L774" s="37">
        <v>4</v>
      </c>
      <c r="M774" s="37">
        <v>4</v>
      </c>
      <c r="N774" s="37">
        <v>0</v>
      </c>
      <c r="O774" s="37">
        <v>5</v>
      </c>
      <c r="P774" s="37">
        <v>2</v>
      </c>
      <c r="Q774" s="37">
        <v>194</v>
      </c>
      <c r="R774" s="37">
        <v>0</v>
      </c>
      <c r="S774" s="37">
        <v>71.637426900584799</v>
      </c>
      <c r="T774" s="63">
        <v>421</v>
      </c>
    </row>
    <row r="775" spans="1:20" ht="12.6" customHeight="1" x14ac:dyDescent="0.2">
      <c r="A775" s="63"/>
      <c r="B775" s="65"/>
      <c r="C775" s="63"/>
      <c r="D775" s="5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63"/>
    </row>
    <row r="776" spans="1:20" ht="12.6" customHeight="1" x14ac:dyDescent="0.2">
      <c r="A776" s="63">
        <v>422</v>
      </c>
      <c r="B776" s="65"/>
      <c r="C776" s="63"/>
      <c r="D776" s="52" t="s">
        <v>87</v>
      </c>
      <c r="E776" s="44">
        <f>SUM(E773:E774)</f>
        <v>1426</v>
      </c>
      <c r="F776" s="44">
        <f>SUM(F773:F774)</f>
        <v>835</v>
      </c>
      <c r="G776" s="44">
        <f t="shared" ref="G776:R776" si="81">SUM(G773:G774)</f>
        <v>775</v>
      </c>
      <c r="H776" s="44">
        <f t="shared" si="81"/>
        <v>60</v>
      </c>
      <c r="I776" s="44">
        <f t="shared" si="81"/>
        <v>16</v>
      </c>
      <c r="J776" s="44">
        <f t="shared" si="81"/>
        <v>2</v>
      </c>
      <c r="K776" s="44">
        <f t="shared" si="81"/>
        <v>15</v>
      </c>
      <c r="L776" s="44">
        <f t="shared" si="81"/>
        <v>9</v>
      </c>
      <c r="M776" s="44">
        <f t="shared" si="81"/>
        <v>5</v>
      </c>
      <c r="N776" s="44">
        <f t="shared" si="81"/>
        <v>0</v>
      </c>
      <c r="O776" s="44">
        <f t="shared" si="81"/>
        <v>7</v>
      </c>
      <c r="P776" s="44">
        <f t="shared" si="81"/>
        <v>6</v>
      </c>
      <c r="Q776" s="44">
        <f t="shared" si="81"/>
        <v>591</v>
      </c>
      <c r="R776" s="44">
        <f t="shared" si="81"/>
        <v>0</v>
      </c>
      <c r="S776" s="37">
        <f>F776/E776*100</f>
        <v>58.555399719495092</v>
      </c>
      <c r="T776" s="63">
        <v>422</v>
      </c>
    </row>
    <row r="777" spans="1:20" ht="12.6" customHeight="1" x14ac:dyDescent="0.2">
      <c r="A777" s="63"/>
      <c r="B777" s="65"/>
      <c r="C777" s="63"/>
      <c r="D777" s="5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63"/>
    </row>
    <row r="778" spans="1:20" ht="12.6" customHeight="1" x14ac:dyDescent="0.2">
      <c r="A778" s="63">
        <v>423</v>
      </c>
      <c r="B778" s="65"/>
      <c r="C778" s="63"/>
      <c r="D778" s="57" t="s">
        <v>23</v>
      </c>
      <c r="E778" s="37">
        <v>10</v>
      </c>
      <c r="F778" s="37">
        <v>9</v>
      </c>
      <c r="G778" s="37">
        <v>8</v>
      </c>
      <c r="H778" s="37">
        <v>1</v>
      </c>
      <c r="I778" s="37">
        <v>0</v>
      </c>
      <c r="J778" s="37">
        <v>0</v>
      </c>
      <c r="K778" s="37">
        <v>0</v>
      </c>
      <c r="L778" s="37">
        <v>0</v>
      </c>
      <c r="M778" s="37">
        <v>0</v>
      </c>
      <c r="N778" s="37">
        <v>0</v>
      </c>
      <c r="O778" s="37">
        <v>0</v>
      </c>
      <c r="P778" s="37">
        <v>1</v>
      </c>
      <c r="Q778" s="37">
        <v>1</v>
      </c>
      <c r="R778" s="37">
        <v>0</v>
      </c>
      <c r="S778" s="37">
        <v>90</v>
      </c>
      <c r="T778" s="63">
        <v>423</v>
      </c>
    </row>
    <row r="779" spans="1:20" ht="12.6" customHeight="1" x14ac:dyDescent="0.2">
      <c r="A779" s="63"/>
      <c r="B779" s="65"/>
      <c r="C779" s="63"/>
      <c r="D779" s="5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63"/>
    </row>
    <row r="780" spans="1:20" ht="12.6" customHeight="1" x14ac:dyDescent="0.2">
      <c r="A780" s="63">
        <v>424</v>
      </c>
      <c r="B780" s="65"/>
      <c r="C780" s="63"/>
      <c r="D780" s="57" t="s">
        <v>24</v>
      </c>
      <c r="E780" s="37">
        <v>1465</v>
      </c>
      <c r="F780" s="37">
        <v>967</v>
      </c>
      <c r="G780" s="37">
        <v>876</v>
      </c>
      <c r="H780" s="37">
        <v>91</v>
      </c>
      <c r="I780" s="37">
        <v>18</v>
      </c>
      <c r="J780" s="37">
        <v>1</v>
      </c>
      <c r="K780" s="37">
        <v>23</v>
      </c>
      <c r="L780" s="37">
        <v>11</v>
      </c>
      <c r="M780" s="37">
        <v>8</v>
      </c>
      <c r="N780" s="37">
        <v>0</v>
      </c>
      <c r="O780" s="37">
        <v>15</v>
      </c>
      <c r="P780" s="37">
        <v>15</v>
      </c>
      <c r="Q780" s="37">
        <v>498</v>
      </c>
      <c r="R780" s="37">
        <v>0</v>
      </c>
      <c r="S780" s="37">
        <v>66.00682593856655</v>
      </c>
      <c r="T780" s="63">
        <v>424</v>
      </c>
    </row>
    <row r="781" spans="1:20" ht="12.6" customHeight="1" x14ac:dyDescent="0.2">
      <c r="A781" s="63">
        <v>425</v>
      </c>
      <c r="B781" s="65"/>
      <c r="C781" s="63"/>
      <c r="D781" s="57" t="s">
        <v>25</v>
      </c>
      <c r="E781" s="37">
        <v>667</v>
      </c>
      <c r="F781" s="37">
        <v>584</v>
      </c>
      <c r="G781" s="37">
        <v>525</v>
      </c>
      <c r="H781" s="37">
        <v>59</v>
      </c>
      <c r="I781" s="37">
        <v>11</v>
      </c>
      <c r="J781" s="37">
        <v>0</v>
      </c>
      <c r="K781" s="37">
        <v>20</v>
      </c>
      <c r="L781" s="37">
        <v>9</v>
      </c>
      <c r="M781" s="37">
        <v>8</v>
      </c>
      <c r="N781" s="37">
        <v>1</v>
      </c>
      <c r="O781" s="37">
        <v>4</v>
      </c>
      <c r="P781" s="37">
        <v>6</v>
      </c>
      <c r="Q781" s="37">
        <v>83</v>
      </c>
      <c r="R781" s="37">
        <v>0</v>
      </c>
      <c r="S781" s="37">
        <v>87.556221889055479</v>
      </c>
      <c r="T781" s="63">
        <v>425</v>
      </c>
    </row>
    <row r="782" spans="1:20" ht="12.6" customHeight="1" x14ac:dyDescent="0.2">
      <c r="A782" s="63"/>
      <c r="B782" s="65"/>
      <c r="C782" s="63"/>
      <c r="D782" s="5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63"/>
    </row>
    <row r="783" spans="1:20" ht="12.6" customHeight="1" x14ac:dyDescent="0.2">
      <c r="A783" s="63">
        <v>426</v>
      </c>
      <c r="B783" s="65"/>
      <c r="C783" s="63"/>
      <c r="D783" s="52" t="s">
        <v>87</v>
      </c>
      <c r="E783" s="44">
        <f>SUM(E780:E781)</f>
        <v>2132</v>
      </c>
      <c r="F783" s="44">
        <f>SUM(F780:F781)</f>
        <v>1551</v>
      </c>
      <c r="G783" s="44">
        <f t="shared" ref="G783:R783" si="82">SUM(G780:G781)</f>
        <v>1401</v>
      </c>
      <c r="H783" s="44">
        <f t="shared" si="82"/>
        <v>150</v>
      </c>
      <c r="I783" s="44">
        <f t="shared" si="82"/>
        <v>29</v>
      </c>
      <c r="J783" s="44">
        <f t="shared" si="82"/>
        <v>1</v>
      </c>
      <c r="K783" s="44">
        <f t="shared" si="82"/>
        <v>43</v>
      </c>
      <c r="L783" s="44">
        <f t="shared" si="82"/>
        <v>20</v>
      </c>
      <c r="M783" s="44">
        <f t="shared" si="82"/>
        <v>16</v>
      </c>
      <c r="N783" s="44">
        <f t="shared" si="82"/>
        <v>1</v>
      </c>
      <c r="O783" s="44">
        <f t="shared" si="82"/>
        <v>19</v>
      </c>
      <c r="P783" s="44">
        <f t="shared" si="82"/>
        <v>21</v>
      </c>
      <c r="Q783" s="44">
        <f t="shared" si="82"/>
        <v>581</v>
      </c>
      <c r="R783" s="44">
        <f t="shared" si="82"/>
        <v>0</v>
      </c>
      <c r="S783" s="37">
        <f>F783/E783*100</f>
        <v>72.748592870544087</v>
      </c>
      <c r="T783" s="63">
        <v>426</v>
      </c>
    </row>
    <row r="784" spans="1:20" ht="12.6" customHeight="1" x14ac:dyDescent="0.2">
      <c r="A784" s="63"/>
      <c r="B784" s="65"/>
      <c r="C784" s="63"/>
      <c r="D784" s="5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63"/>
    </row>
    <row r="785" spans="1:20" ht="12.6" customHeight="1" x14ac:dyDescent="0.2">
      <c r="A785" s="63">
        <v>427</v>
      </c>
      <c r="B785" s="65"/>
      <c r="C785" s="63"/>
      <c r="D785" s="57" t="s">
        <v>27</v>
      </c>
      <c r="E785" s="37">
        <v>8</v>
      </c>
      <c r="F785" s="37">
        <v>6</v>
      </c>
      <c r="G785" s="37">
        <v>6</v>
      </c>
      <c r="H785" s="37">
        <v>0</v>
      </c>
      <c r="I785" s="37">
        <v>0</v>
      </c>
      <c r="J785" s="37">
        <v>0</v>
      </c>
      <c r="K785" s="37">
        <v>0</v>
      </c>
      <c r="L785" s="37">
        <v>0</v>
      </c>
      <c r="M785" s="37">
        <v>0</v>
      </c>
      <c r="N785" s="37">
        <v>0</v>
      </c>
      <c r="O785" s="37">
        <v>0</v>
      </c>
      <c r="P785" s="37">
        <v>0</v>
      </c>
      <c r="Q785" s="37">
        <v>2</v>
      </c>
      <c r="R785" s="37">
        <v>0</v>
      </c>
      <c r="S785" s="37">
        <v>75</v>
      </c>
      <c r="T785" s="63">
        <v>427</v>
      </c>
    </row>
    <row r="786" spans="1:20" ht="12.6" customHeight="1" x14ac:dyDescent="0.2">
      <c r="A786" s="63"/>
      <c r="B786" s="65"/>
      <c r="C786" s="63"/>
      <c r="D786" s="5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63"/>
    </row>
    <row r="787" spans="1:20" ht="12.6" customHeight="1" x14ac:dyDescent="0.2">
      <c r="A787" s="63"/>
      <c r="B787" s="65" t="s">
        <v>75</v>
      </c>
      <c r="C787" s="63"/>
      <c r="D787" s="5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63"/>
    </row>
    <row r="788" spans="1:20" ht="12.6" customHeight="1" x14ac:dyDescent="0.2">
      <c r="A788" s="63"/>
      <c r="B788" s="65"/>
      <c r="C788" s="63"/>
      <c r="D788" s="5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63"/>
    </row>
    <row r="789" spans="1:20" ht="12.6" customHeight="1" x14ac:dyDescent="0.2">
      <c r="A789" s="63">
        <v>428</v>
      </c>
      <c r="B789" s="65"/>
      <c r="C789" s="63"/>
      <c r="D789" s="57" t="s">
        <v>28</v>
      </c>
      <c r="E789" s="37">
        <v>137</v>
      </c>
      <c r="F789" s="37">
        <v>105</v>
      </c>
      <c r="G789" s="37">
        <v>99</v>
      </c>
      <c r="H789" s="37">
        <v>6</v>
      </c>
      <c r="I789" s="37">
        <v>1</v>
      </c>
      <c r="J789" s="37">
        <v>1</v>
      </c>
      <c r="K789" s="37">
        <v>2</v>
      </c>
      <c r="L789" s="37">
        <v>1</v>
      </c>
      <c r="M789" s="37">
        <v>1</v>
      </c>
      <c r="N789" s="37">
        <v>0</v>
      </c>
      <c r="O789" s="37">
        <v>0</v>
      </c>
      <c r="P789" s="37">
        <v>0</v>
      </c>
      <c r="Q789" s="37">
        <v>32</v>
      </c>
      <c r="R789" s="37">
        <v>0</v>
      </c>
      <c r="S789" s="37">
        <v>76.642335766423358</v>
      </c>
      <c r="T789" s="63">
        <v>428</v>
      </c>
    </row>
    <row r="790" spans="1:20" ht="12.6" customHeight="1" x14ac:dyDescent="0.2">
      <c r="A790" s="63">
        <v>429</v>
      </c>
      <c r="B790" s="65"/>
      <c r="C790" s="63"/>
      <c r="D790" s="57" t="s">
        <v>29</v>
      </c>
      <c r="E790" s="37">
        <v>98</v>
      </c>
      <c r="F790" s="37">
        <v>88</v>
      </c>
      <c r="G790" s="37">
        <v>83</v>
      </c>
      <c r="H790" s="37">
        <v>5</v>
      </c>
      <c r="I790" s="37">
        <v>1</v>
      </c>
      <c r="J790" s="37">
        <v>1</v>
      </c>
      <c r="K790" s="37">
        <v>2</v>
      </c>
      <c r="L790" s="37">
        <v>0</v>
      </c>
      <c r="M790" s="37">
        <v>0</v>
      </c>
      <c r="N790" s="37">
        <v>1</v>
      </c>
      <c r="O790" s="37">
        <v>0</v>
      </c>
      <c r="P790" s="37">
        <v>0</v>
      </c>
      <c r="Q790" s="37">
        <v>10</v>
      </c>
      <c r="R790" s="37">
        <v>0</v>
      </c>
      <c r="S790" s="37">
        <v>89.795918367346943</v>
      </c>
      <c r="T790" s="63">
        <v>429</v>
      </c>
    </row>
    <row r="791" spans="1:20" ht="12.6" customHeight="1" x14ac:dyDescent="0.2">
      <c r="A791" s="63"/>
      <c r="B791" s="65"/>
      <c r="C791" s="63"/>
      <c r="D791" s="5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63"/>
    </row>
    <row r="792" spans="1:20" ht="12.6" customHeight="1" x14ac:dyDescent="0.2">
      <c r="A792" s="63">
        <v>430</v>
      </c>
      <c r="B792" s="65"/>
      <c r="C792" s="63"/>
      <c r="D792" s="52" t="s">
        <v>87</v>
      </c>
      <c r="E792" s="44">
        <f>SUM(E789:E790)</f>
        <v>235</v>
      </c>
      <c r="F792" s="44">
        <f>SUM(F789:F790)</f>
        <v>193</v>
      </c>
      <c r="G792" s="44">
        <f t="shared" ref="G792:R792" si="83">SUM(G789:G790)</f>
        <v>182</v>
      </c>
      <c r="H792" s="44">
        <f t="shared" si="83"/>
        <v>11</v>
      </c>
      <c r="I792" s="44">
        <f t="shared" si="83"/>
        <v>2</v>
      </c>
      <c r="J792" s="44">
        <f t="shared" si="83"/>
        <v>2</v>
      </c>
      <c r="K792" s="44">
        <f t="shared" si="83"/>
        <v>4</v>
      </c>
      <c r="L792" s="44">
        <f t="shared" si="83"/>
        <v>1</v>
      </c>
      <c r="M792" s="44">
        <f t="shared" si="83"/>
        <v>1</v>
      </c>
      <c r="N792" s="44">
        <f t="shared" si="83"/>
        <v>1</v>
      </c>
      <c r="O792" s="44">
        <f t="shared" si="83"/>
        <v>0</v>
      </c>
      <c r="P792" s="44">
        <f t="shared" si="83"/>
        <v>0</v>
      </c>
      <c r="Q792" s="44">
        <f t="shared" si="83"/>
        <v>42</v>
      </c>
      <c r="R792" s="44">
        <f t="shared" si="83"/>
        <v>0</v>
      </c>
      <c r="S792" s="37">
        <f>F792/E792*100</f>
        <v>82.127659574468083</v>
      </c>
      <c r="T792" s="63">
        <v>430</v>
      </c>
    </row>
    <row r="793" spans="1:20" ht="12.6" customHeight="1" x14ac:dyDescent="0.2">
      <c r="A793" s="63"/>
      <c r="B793" s="65"/>
      <c r="C793" s="63"/>
      <c r="D793" s="5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63"/>
    </row>
    <row r="794" spans="1:20" ht="12.6" customHeight="1" x14ac:dyDescent="0.2">
      <c r="A794" s="63">
        <v>431</v>
      </c>
      <c r="B794" s="65"/>
      <c r="C794" s="63"/>
      <c r="D794" s="57" t="s">
        <v>51</v>
      </c>
      <c r="E794" s="37">
        <v>3</v>
      </c>
      <c r="F794" s="37">
        <v>3</v>
      </c>
      <c r="G794" s="37">
        <v>2</v>
      </c>
      <c r="H794" s="37">
        <v>1</v>
      </c>
      <c r="I794" s="37">
        <v>0</v>
      </c>
      <c r="J794" s="37">
        <v>0</v>
      </c>
      <c r="K794" s="37">
        <v>1</v>
      </c>
      <c r="L794" s="37">
        <v>0</v>
      </c>
      <c r="M794" s="37">
        <v>0</v>
      </c>
      <c r="N794" s="37">
        <v>0</v>
      </c>
      <c r="O794" s="37">
        <v>0</v>
      </c>
      <c r="P794" s="37">
        <v>0</v>
      </c>
      <c r="Q794" s="37">
        <v>0</v>
      </c>
      <c r="R794" s="37">
        <v>0</v>
      </c>
      <c r="S794" s="37">
        <v>100</v>
      </c>
      <c r="T794" s="63">
        <v>431</v>
      </c>
    </row>
    <row r="795" spans="1:20" ht="12.6" customHeight="1" x14ac:dyDescent="0.2">
      <c r="A795" s="63">
        <v>432</v>
      </c>
      <c r="B795" s="65"/>
      <c r="C795" s="63"/>
      <c r="D795" s="57" t="s">
        <v>52</v>
      </c>
      <c r="E795" s="37">
        <v>4</v>
      </c>
      <c r="F795" s="37">
        <v>3</v>
      </c>
      <c r="G795" s="37">
        <v>3</v>
      </c>
      <c r="H795" s="37">
        <v>0</v>
      </c>
      <c r="I795" s="37">
        <v>0</v>
      </c>
      <c r="J795" s="37">
        <v>0</v>
      </c>
      <c r="K795" s="37">
        <v>0</v>
      </c>
      <c r="L795" s="37">
        <v>0</v>
      </c>
      <c r="M795" s="37">
        <v>0</v>
      </c>
      <c r="N795" s="37">
        <v>0</v>
      </c>
      <c r="O795" s="37">
        <v>0</v>
      </c>
      <c r="P795" s="37">
        <v>0</v>
      </c>
      <c r="Q795" s="37">
        <v>1</v>
      </c>
      <c r="R795" s="37">
        <v>0</v>
      </c>
      <c r="S795" s="37">
        <v>75</v>
      </c>
      <c r="T795" s="63">
        <v>432</v>
      </c>
    </row>
    <row r="796" spans="1:20" ht="12.6" customHeight="1" x14ac:dyDescent="0.2">
      <c r="A796" s="63"/>
      <c r="B796" s="65"/>
      <c r="C796" s="63"/>
      <c r="D796" s="64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74"/>
      <c r="S796" s="74"/>
      <c r="T796" s="63"/>
    </row>
    <row r="797" spans="1:20" ht="12.6" customHeight="1" x14ac:dyDescent="0.2">
      <c r="A797" s="63">
        <v>433</v>
      </c>
      <c r="B797" s="65"/>
      <c r="C797" s="58" t="s">
        <v>37</v>
      </c>
      <c r="D797" s="64"/>
      <c r="E797" s="44">
        <v>3921</v>
      </c>
      <c r="F797" s="44">
        <v>1128</v>
      </c>
      <c r="G797" s="44">
        <v>1055</v>
      </c>
      <c r="H797" s="44">
        <v>73</v>
      </c>
      <c r="I797" s="44">
        <v>18</v>
      </c>
      <c r="J797" s="44">
        <v>1</v>
      </c>
      <c r="K797" s="44">
        <v>14</v>
      </c>
      <c r="L797" s="44">
        <v>12</v>
      </c>
      <c r="M797" s="44">
        <v>7</v>
      </c>
      <c r="N797" s="44">
        <v>0</v>
      </c>
      <c r="O797" s="44">
        <v>10</v>
      </c>
      <c r="P797" s="44">
        <v>11</v>
      </c>
      <c r="Q797" s="44">
        <v>2793</v>
      </c>
      <c r="R797" s="44">
        <v>0</v>
      </c>
      <c r="S797" s="44">
        <v>28.768171384850806</v>
      </c>
      <c r="T797" s="63">
        <v>433</v>
      </c>
    </row>
    <row r="798" spans="1:20" ht="12.6" customHeight="1" x14ac:dyDescent="0.2">
      <c r="A798" s="63"/>
      <c r="B798" s="65"/>
      <c r="C798" s="63"/>
      <c r="D798" s="6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37"/>
      <c r="R798" s="74"/>
      <c r="S798" s="74"/>
      <c r="T798" s="63"/>
    </row>
    <row r="799" spans="1:20" ht="12.6" customHeight="1" x14ac:dyDescent="0.2">
      <c r="A799" s="63">
        <v>434</v>
      </c>
      <c r="B799" s="65"/>
      <c r="C799" s="63"/>
      <c r="D799" s="57" t="s">
        <v>16</v>
      </c>
      <c r="E799" s="37">
        <v>449</v>
      </c>
      <c r="F799" s="37">
        <v>123</v>
      </c>
      <c r="G799" s="37">
        <v>123</v>
      </c>
      <c r="H799" s="37">
        <v>0</v>
      </c>
      <c r="I799" s="37">
        <v>0</v>
      </c>
      <c r="J799" s="37">
        <v>0</v>
      </c>
      <c r="K799" s="37">
        <v>0</v>
      </c>
      <c r="L799" s="37">
        <v>0</v>
      </c>
      <c r="M799" s="37">
        <v>0</v>
      </c>
      <c r="N799" s="37">
        <v>0</v>
      </c>
      <c r="O799" s="37">
        <v>0</v>
      </c>
      <c r="P799" s="37">
        <v>0</v>
      </c>
      <c r="Q799" s="37">
        <v>326</v>
      </c>
      <c r="R799" s="37">
        <v>0</v>
      </c>
      <c r="S799" s="37">
        <v>27.394209354120271</v>
      </c>
      <c r="T799" s="63">
        <v>434</v>
      </c>
    </row>
    <row r="800" spans="1:20" ht="12.6" customHeight="1" x14ac:dyDescent="0.2">
      <c r="A800" s="63">
        <v>435</v>
      </c>
      <c r="B800" s="65"/>
      <c r="C800" s="63"/>
      <c r="D800" s="57" t="s">
        <v>17</v>
      </c>
      <c r="E800" s="37">
        <v>3</v>
      </c>
      <c r="F800" s="37">
        <v>1</v>
      </c>
      <c r="G800" s="37">
        <v>1</v>
      </c>
      <c r="H800" s="37">
        <v>0</v>
      </c>
      <c r="I800" s="37">
        <v>0</v>
      </c>
      <c r="J800" s="37">
        <v>0</v>
      </c>
      <c r="K800" s="37">
        <v>0</v>
      </c>
      <c r="L800" s="37">
        <v>0</v>
      </c>
      <c r="M800" s="37">
        <v>0</v>
      </c>
      <c r="N800" s="37">
        <v>0</v>
      </c>
      <c r="O800" s="37">
        <v>0</v>
      </c>
      <c r="P800" s="37">
        <v>0</v>
      </c>
      <c r="Q800" s="37">
        <v>2</v>
      </c>
      <c r="R800" s="37">
        <v>0</v>
      </c>
      <c r="S800" s="37">
        <v>33.333333333333329</v>
      </c>
      <c r="T800" s="63">
        <v>435</v>
      </c>
    </row>
    <row r="801" spans="1:20" ht="12.6" customHeight="1" x14ac:dyDescent="0.2">
      <c r="A801" s="63">
        <v>436</v>
      </c>
      <c r="B801" s="65"/>
      <c r="C801" s="63"/>
      <c r="D801" s="57" t="s">
        <v>18</v>
      </c>
      <c r="E801" s="37">
        <v>6</v>
      </c>
      <c r="F801" s="37">
        <v>0</v>
      </c>
      <c r="G801" s="37">
        <v>0</v>
      </c>
      <c r="H801" s="37">
        <v>0</v>
      </c>
      <c r="I801" s="37">
        <v>0</v>
      </c>
      <c r="J801" s="37">
        <v>0</v>
      </c>
      <c r="K801" s="37">
        <v>0</v>
      </c>
      <c r="L801" s="37">
        <v>0</v>
      </c>
      <c r="M801" s="37">
        <v>0</v>
      </c>
      <c r="N801" s="37">
        <v>0</v>
      </c>
      <c r="O801" s="37">
        <v>0</v>
      </c>
      <c r="P801" s="37">
        <v>0</v>
      </c>
      <c r="Q801" s="37">
        <v>6</v>
      </c>
      <c r="R801" s="37">
        <v>0</v>
      </c>
      <c r="S801" s="37">
        <v>0</v>
      </c>
      <c r="T801" s="63">
        <v>436</v>
      </c>
    </row>
    <row r="802" spans="1:20" ht="12.6" customHeight="1" x14ac:dyDescent="0.2">
      <c r="A802" s="63"/>
      <c r="B802" s="65"/>
      <c r="C802" s="63"/>
      <c r="D802" s="5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63"/>
    </row>
    <row r="803" spans="1:20" ht="12.6" customHeight="1" x14ac:dyDescent="0.2">
      <c r="A803" s="63">
        <v>437</v>
      </c>
      <c r="B803" s="65"/>
      <c r="C803" s="63"/>
      <c r="D803" s="57" t="s">
        <v>19</v>
      </c>
      <c r="E803" s="37">
        <v>783</v>
      </c>
      <c r="F803" s="37">
        <v>209</v>
      </c>
      <c r="G803" s="37">
        <v>203</v>
      </c>
      <c r="H803" s="37">
        <v>6</v>
      </c>
      <c r="I803" s="37">
        <v>2</v>
      </c>
      <c r="J803" s="37">
        <v>0</v>
      </c>
      <c r="K803" s="37">
        <v>0</v>
      </c>
      <c r="L803" s="37">
        <v>1</v>
      </c>
      <c r="M803" s="37">
        <v>1</v>
      </c>
      <c r="N803" s="37">
        <v>0</v>
      </c>
      <c r="O803" s="37">
        <v>0</v>
      </c>
      <c r="P803" s="37">
        <v>2</v>
      </c>
      <c r="Q803" s="37">
        <v>574</v>
      </c>
      <c r="R803" s="37">
        <v>0</v>
      </c>
      <c r="S803" s="37">
        <v>26.692209450830141</v>
      </c>
      <c r="T803" s="63">
        <v>437</v>
      </c>
    </row>
    <row r="804" spans="1:20" ht="12.6" customHeight="1" x14ac:dyDescent="0.2">
      <c r="A804" s="63">
        <v>438</v>
      </c>
      <c r="B804" s="65"/>
      <c r="C804" s="63"/>
      <c r="D804" s="57" t="s">
        <v>20</v>
      </c>
      <c r="E804" s="37">
        <v>624</v>
      </c>
      <c r="F804" s="37">
        <v>168</v>
      </c>
      <c r="G804" s="37">
        <v>163</v>
      </c>
      <c r="H804" s="37">
        <v>5</v>
      </c>
      <c r="I804" s="37">
        <v>0</v>
      </c>
      <c r="J804" s="37">
        <v>0</v>
      </c>
      <c r="K804" s="37">
        <v>1</v>
      </c>
      <c r="L804" s="37">
        <v>1</v>
      </c>
      <c r="M804" s="37">
        <v>0</v>
      </c>
      <c r="N804" s="37">
        <v>0</v>
      </c>
      <c r="O804" s="37">
        <v>3</v>
      </c>
      <c r="P804" s="37">
        <v>0</v>
      </c>
      <c r="Q804" s="37">
        <v>456</v>
      </c>
      <c r="R804" s="37">
        <v>0</v>
      </c>
      <c r="S804" s="37">
        <v>26.923076923076923</v>
      </c>
      <c r="T804" s="63">
        <v>438</v>
      </c>
    </row>
    <row r="805" spans="1:20" ht="12.6" customHeight="1" x14ac:dyDescent="0.2">
      <c r="A805" s="63"/>
      <c r="B805" s="65"/>
      <c r="C805" s="63"/>
      <c r="D805" s="5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63"/>
    </row>
    <row r="806" spans="1:20" ht="12.6" customHeight="1" x14ac:dyDescent="0.2">
      <c r="A806" s="63">
        <v>439</v>
      </c>
      <c r="B806" s="65"/>
      <c r="C806" s="63"/>
      <c r="D806" s="52" t="s">
        <v>87</v>
      </c>
      <c r="E806" s="44">
        <f>SUM(E803:E804)</f>
        <v>1407</v>
      </c>
      <c r="F806" s="44">
        <f>SUM(F803:F804)</f>
        <v>377</v>
      </c>
      <c r="G806" s="44">
        <f t="shared" ref="G806:R806" si="84">SUM(G803:G804)</f>
        <v>366</v>
      </c>
      <c r="H806" s="44">
        <f t="shared" si="84"/>
        <v>11</v>
      </c>
      <c r="I806" s="44">
        <f t="shared" si="84"/>
        <v>2</v>
      </c>
      <c r="J806" s="44">
        <f t="shared" si="84"/>
        <v>0</v>
      </c>
      <c r="K806" s="44">
        <f t="shared" si="84"/>
        <v>1</v>
      </c>
      <c r="L806" s="44">
        <f t="shared" si="84"/>
        <v>2</v>
      </c>
      <c r="M806" s="44">
        <f t="shared" si="84"/>
        <v>1</v>
      </c>
      <c r="N806" s="44">
        <f t="shared" si="84"/>
        <v>0</v>
      </c>
      <c r="O806" s="44">
        <f t="shared" si="84"/>
        <v>3</v>
      </c>
      <c r="P806" s="44">
        <f t="shared" si="84"/>
        <v>2</v>
      </c>
      <c r="Q806" s="44">
        <f t="shared" si="84"/>
        <v>1030</v>
      </c>
      <c r="R806" s="44">
        <f t="shared" si="84"/>
        <v>0</v>
      </c>
      <c r="S806" s="37">
        <f>F806/E806*100</f>
        <v>26.794598436389482</v>
      </c>
      <c r="T806" s="63">
        <v>439</v>
      </c>
    </row>
    <row r="807" spans="1:20" ht="12.6" customHeight="1" x14ac:dyDescent="0.2">
      <c r="A807" s="63"/>
      <c r="B807" s="65"/>
      <c r="C807" s="63"/>
      <c r="D807" s="52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37"/>
      <c r="T807" s="63"/>
    </row>
    <row r="808" spans="1:20" ht="12.6" customHeight="1" x14ac:dyDescent="0.2">
      <c r="A808" s="63">
        <v>440</v>
      </c>
      <c r="B808" s="65"/>
      <c r="C808" s="63"/>
      <c r="D808" s="57" t="s">
        <v>23</v>
      </c>
      <c r="E808" s="37">
        <v>3</v>
      </c>
      <c r="F808" s="37">
        <v>1</v>
      </c>
      <c r="G808" s="37">
        <v>1</v>
      </c>
      <c r="H808" s="37">
        <v>0</v>
      </c>
      <c r="I808" s="37">
        <v>0</v>
      </c>
      <c r="J808" s="37">
        <v>0</v>
      </c>
      <c r="K808" s="37">
        <v>0</v>
      </c>
      <c r="L808" s="37">
        <v>0</v>
      </c>
      <c r="M808" s="37">
        <v>0</v>
      </c>
      <c r="N808" s="37">
        <v>0</v>
      </c>
      <c r="O808" s="37">
        <v>0</v>
      </c>
      <c r="P808" s="37">
        <v>0</v>
      </c>
      <c r="Q808" s="37">
        <v>2</v>
      </c>
      <c r="R808" s="37">
        <v>0</v>
      </c>
      <c r="S808" s="37">
        <v>33.333333333333329</v>
      </c>
      <c r="T808" s="63">
        <v>440</v>
      </c>
    </row>
    <row r="809" spans="1:20" ht="12.6" customHeight="1" x14ac:dyDescent="0.2">
      <c r="A809" s="63"/>
      <c r="B809" s="65"/>
      <c r="C809" s="63"/>
      <c r="D809" s="5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63"/>
    </row>
    <row r="810" spans="1:20" ht="12.6" customHeight="1" x14ac:dyDescent="0.2">
      <c r="A810" s="63">
        <v>441</v>
      </c>
      <c r="B810" s="65"/>
      <c r="C810" s="63"/>
      <c r="D810" s="57" t="s">
        <v>24</v>
      </c>
      <c r="E810" s="37">
        <v>1240</v>
      </c>
      <c r="F810" s="37">
        <v>289</v>
      </c>
      <c r="G810" s="37">
        <v>265</v>
      </c>
      <c r="H810" s="37">
        <v>24</v>
      </c>
      <c r="I810" s="37">
        <v>4</v>
      </c>
      <c r="J810" s="37">
        <v>0</v>
      </c>
      <c r="K810" s="37">
        <v>3</v>
      </c>
      <c r="L810" s="37">
        <v>6</v>
      </c>
      <c r="M810" s="37">
        <v>3</v>
      </c>
      <c r="N810" s="37">
        <v>0</v>
      </c>
      <c r="O810" s="37">
        <v>2</v>
      </c>
      <c r="P810" s="37">
        <v>6</v>
      </c>
      <c r="Q810" s="37">
        <v>951</v>
      </c>
      <c r="R810" s="37">
        <v>0</v>
      </c>
      <c r="S810" s="37">
        <v>23.306451612903224</v>
      </c>
      <c r="T810" s="63">
        <v>441</v>
      </c>
    </row>
    <row r="811" spans="1:20" ht="12.6" customHeight="1" x14ac:dyDescent="0.2">
      <c r="A811" s="63">
        <v>442</v>
      </c>
      <c r="B811" s="65"/>
      <c r="C811" s="63"/>
      <c r="D811" s="57" t="s">
        <v>25</v>
      </c>
      <c r="E811" s="37">
        <v>507</v>
      </c>
      <c r="F811" s="37">
        <v>185</v>
      </c>
      <c r="G811" s="37">
        <v>161</v>
      </c>
      <c r="H811" s="37">
        <v>24</v>
      </c>
      <c r="I811" s="37">
        <v>8</v>
      </c>
      <c r="J811" s="37">
        <v>0</v>
      </c>
      <c r="K811" s="37">
        <v>4</v>
      </c>
      <c r="L811" s="37">
        <v>3</v>
      </c>
      <c r="M811" s="37">
        <v>2</v>
      </c>
      <c r="N811" s="37">
        <v>0</v>
      </c>
      <c r="O811" s="37">
        <v>4</v>
      </c>
      <c r="P811" s="37">
        <v>3</v>
      </c>
      <c r="Q811" s="37">
        <v>322</v>
      </c>
      <c r="R811" s="37">
        <v>0</v>
      </c>
      <c r="S811" s="37">
        <v>36.489151873767256</v>
      </c>
      <c r="T811" s="63">
        <v>442</v>
      </c>
    </row>
    <row r="812" spans="1:20" ht="12.6" customHeight="1" x14ac:dyDescent="0.2">
      <c r="A812" s="63"/>
      <c r="B812" s="65"/>
      <c r="C812" s="63"/>
      <c r="D812" s="5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63"/>
    </row>
    <row r="813" spans="1:20" ht="12.6" customHeight="1" x14ac:dyDescent="0.2">
      <c r="A813" s="63">
        <v>443</v>
      </c>
      <c r="B813" s="65"/>
      <c r="C813" s="63"/>
      <c r="D813" s="52" t="s">
        <v>87</v>
      </c>
      <c r="E813" s="44">
        <f>SUM(E810:E811)</f>
        <v>1747</v>
      </c>
      <c r="F813" s="44">
        <f>SUM(F810:F811)</f>
        <v>474</v>
      </c>
      <c r="G813" s="44">
        <f t="shared" ref="G813:R813" si="85">SUM(G810:G811)</f>
        <v>426</v>
      </c>
      <c r="H813" s="44">
        <f t="shared" si="85"/>
        <v>48</v>
      </c>
      <c r="I813" s="44">
        <f t="shared" si="85"/>
        <v>12</v>
      </c>
      <c r="J813" s="44">
        <f t="shared" si="85"/>
        <v>0</v>
      </c>
      <c r="K813" s="44">
        <f t="shared" si="85"/>
        <v>7</v>
      </c>
      <c r="L813" s="44">
        <f t="shared" si="85"/>
        <v>9</v>
      </c>
      <c r="M813" s="44">
        <f t="shared" si="85"/>
        <v>5</v>
      </c>
      <c r="N813" s="44">
        <f t="shared" si="85"/>
        <v>0</v>
      </c>
      <c r="O813" s="44">
        <f t="shared" si="85"/>
        <v>6</v>
      </c>
      <c r="P813" s="44">
        <f t="shared" si="85"/>
        <v>9</v>
      </c>
      <c r="Q813" s="44">
        <f t="shared" si="85"/>
        <v>1273</v>
      </c>
      <c r="R813" s="44">
        <f t="shared" si="85"/>
        <v>0</v>
      </c>
      <c r="S813" s="37">
        <f>F813/E813*100</f>
        <v>27.132226674298799</v>
      </c>
      <c r="T813" s="63">
        <v>443</v>
      </c>
    </row>
    <row r="814" spans="1:20" ht="12.6" customHeight="1" x14ac:dyDescent="0.2">
      <c r="A814" s="63"/>
      <c r="B814" s="65"/>
      <c r="C814" s="63"/>
      <c r="D814" s="63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63"/>
    </row>
    <row r="815" spans="1:20" ht="12.6" customHeight="1" x14ac:dyDescent="0.2">
      <c r="A815" s="63">
        <v>444</v>
      </c>
      <c r="B815" s="65"/>
      <c r="C815" s="63"/>
      <c r="D815" s="57" t="s">
        <v>27</v>
      </c>
      <c r="E815" s="37">
        <v>14</v>
      </c>
      <c r="F815" s="37">
        <v>9</v>
      </c>
      <c r="G815" s="37">
        <v>8</v>
      </c>
      <c r="H815" s="37">
        <v>1</v>
      </c>
      <c r="I815" s="37">
        <v>0</v>
      </c>
      <c r="J815" s="37">
        <v>0</v>
      </c>
      <c r="K815" s="37">
        <v>1</v>
      </c>
      <c r="L815" s="37">
        <v>0</v>
      </c>
      <c r="M815" s="37">
        <v>0</v>
      </c>
      <c r="N815" s="37">
        <v>0</v>
      </c>
      <c r="O815" s="37">
        <v>0</v>
      </c>
      <c r="P815" s="37">
        <v>0</v>
      </c>
      <c r="Q815" s="37">
        <v>5</v>
      </c>
      <c r="R815" s="37">
        <v>0</v>
      </c>
      <c r="S815" s="37">
        <v>64.285714285714292</v>
      </c>
      <c r="T815" s="63">
        <v>444</v>
      </c>
    </row>
    <row r="816" spans="1:20" ht="12.6" customHeight="1" x14ac:dyDescent="0.2">
      <c r="A816" s="63"/>
      <c r="B816" s="65"/>
      <c r="C816" s="63"/>
      <c r="D816" s="5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63"/>
    </row>
    <row r="817" spans="1:20" ht="12.6" customHeight="1" x14ac:dyDescent="0.2">
      <c r="A817" s="63">
        <v>445</v>
      </c>
      <c r="B817" s="65"/>
      <c r="C817" s="63"/>
      <c r="D817" s="57" t="s">
        <v>28</v>
      </c>
      <c r="E817" s="37">
        <v>143</v>
      </c>
      <c r="F817" s="37">
        <v>53</v>
      </c>
      <c r="G817" s="37">
        <v>47</v>
      </c>
      <c r="H817" s="37">
        <v>6</v>
      </c>
      <c r="I817" s="37">
        <v>2</v>
      </c>
      <c r="J817" s="37">
        <v>0</v>
      </c>
      <c r="K817" s="37">
        <v>3</v>
      </c>
      <c r="L817" s="37">
        <v>1</v>
      </c>
      <c r="M817" s="37">
        <v>0</v>
      </c>
      <c r="N817" s="37">
        <v>0</v>
      </c>
      <c r="O817" s="37">
        <v>0</v>
      </c>
      <c r="P817" s="37">
        <v>0</v>
      </c>
      <c r="Q817" s="37">
        <v>90</v>
      </c>
      <c r="R817" s="37">
        <v>0</v>
      </c>
      <c r="S817" s="37">
        <v>37.06293706293706</v>
      </c>
      <c r="T817" s="63">
        <v>445</v>
      </c>
    </row>
    <row r="818" spans="1:20" ht="12.6" customHeight="1" x14ac:dyDescent="0.2">
      <c r="A818" s="63">
        <v>446</v>
      </c>
      <c r="B818" s="65"/>
      <c r="C818" s="63"/>
      <c r="D818" s="57" t="s">
        <v>29</v>
      </c>
      <c r="E818" s="37">
        <v>124</v>
      </c>
      <c r="F818" s="37">
        <v>71</v>
      </c>
      <c r="G818" s="37">
        <v>64</v>
      </c>
      <c r="H818" s="37">
        <v>7</v>
      </c>
      <c r="I818" s="37">
        <v>2</v>
      </c>
      <c r="J818" s="37">
        <v>1</v>
      </c>
      <c r="K818" s="37">
        <v>2</v>
      </c>
      <c r="L818" s="37">
        <v>0</v>
      </c>
      <c r="M818" s="37">
        <v>1</v>
      </c>
      <c r="N818" s="37">
        <v>0</v>
      </c>
      <c r="O818" s="37">
        <v>1</v>
      </c>
      <c r="P818" s="37">
        <v>0</v>
      </c>
      <c r="Q818" s="37">
        <v>53</v>
      </c>
      <c r="R818" s="37">
        <v>0</v>
      </c>
      <c r="S818" s="37">
        <v>57.258064516129039</v>
      </c>
      <c r="T818" s="63">
        <v>446</v>
      </c>
    </row>
    <row r="819" spans="1:20" ht="12.6" customHeight="1" x14ac:dyDescent="0.2">
      <c r="A819" s="63"/>
      <c r="B819" s="65"/>
      <c r="C819" s="63"/>
      <c r="D819" s="5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63"/>
    </row>
    <row r="820" spans="1:20" ht="12.6" customHeight="1" x14ac:dyDescent="0.2">
      <c r="A820" s="63">
        <v>447</v>
      </c>
      <c r="B820" s="65"/>
      <c r="C820" s="63"/>
      <c r="D820" s="52" t="s">
        <v>87</v>
      </c>
      <c r="E820" s="44">
        <f>SUM(E817:E818)</f>
        <v>267</v>
      </c>
      <c r="F820" s="44">
        <f>SUM(F817:F818)</f>
        <v>124</v>
      </c>
      <c r="G820" s="44">
        <f t="shared" ref="G820:R820" si="86">SUM(G817:G818)</f>
        <v>111</v>
      </c>
      <c r="H820" s="44">
        <f t="shared" si="86"/>
        <v>13</v>
      </c>
      <c r="I820" s="44">
        <f t="shared" si="86"/>
        <v>4</v>
      </c>
      <c r="J820" s="44">
        <f t="shared" si="86"/>
        <v>1</v>
      </c>
      <c r="K820" s="44">
        <f t="shared" si="86"/>
        <v>5</v>
      </c>
      <c r="L820" s="44">
        <f t="shared" si="86"/>
        <v>1</v>
      </c>
      <c r="M820" s="44">
        <f t="shared" si="86"/>
        <v>1</v>
      </c>
      <c r="N820" s="44">
        <f t="shared" si="86"/>
        <v>0</v>
      </c>
      <c r="O820" s="44">
        <f t="shared" si="86"/>
        <v>1</v>
      </c>
      <c r="P820" s="44">
        <f t="shared" si="86"/>
        <v>0</v>
      </c>
      <c r="Q820" s="44">
        <f t="shared" si="86"/>
        <v>143</v>
      </c>
      <c r="R820" s="44">
        <f t="shared" si="86"/>
        <v>0</v>
      </c>
      <c r="S820" s="37">
        <f>F820/E820*100</f>
        <v>46.441947565543074</v>
      </c>
      <c r="T820" s="63">
        <v>447</v>
      </c>
    </row>
    <row r="821" spans="1:20" ht="12.6" customHeight="1" x14ac:dyDescent="0.2">
      <c r="A821" s="63"/>
      <c r="B821" s="65"/>
      <c r="C821" s="63"/>
      <c r="D821" s="52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37"/>
      <c r="T821" s="63"/>
    </row>
    <row r="822" spans="1:20" ht="12.6" customHeight="1" x14ac:dyDescent="0.2">
      <c r="A822" s="63">
        <v>448</v>
      </c>
      <c r="B822" s="65"/>
      <c r="C822" s="63"/>
      <c r="D822" s="57" t="s">
        <v>51</v>
      </c>
      <c r="E822" s="37">
        <v>10</v>
      </c>
      <c r="F822" s="37">
        <v>7</v>
      </c>
      <c r="G822" s="37">
        <v>7</v>
      </c>
      <c r="H822" s="37">
        <v>0</v>
      </c>
      <c r="I822" s="37">
        <v>0</v>
      </c>
      <c r="J822" s="37">
        <v>0</v>
      </c>
      <c r="K822" s="37">
        <v>0</v>
      </c>
      <c r="L822" s="37">
        <v>0</v>
      </c>
      <c r="M822" s="37">
        <v>0</v>
      </c>
      <c r="N822" s="37">
        <v>0</v>
      </c>
      <c r="O822" s="37">
        <v>0</v>
      </c>
      <c r="P822" s="37">
        <v>0</v>
      </c>
      <c r="Q822" s="37">
        <v>3</v>
      </c>
      <c r="R822" s="37">
        <v>0</v>
      </c>
      <c r="S822" s="37">
        <v>70</v>
      </c>
      <c r="T822" s="63">
        <v>448</v>
      </c>
    </row>
    <row r="823" spans="1:20" ht="12.6" customHeight="1" x14ac:dyDescent="0.2">
      <c r="A823" s="63"/>
      <c r="B823" s="65"/>
      <c r="C823" s="63"/>
      <c r="D823" s="5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63"/>
    </row>
    <row r="824" spans="1:20" ht="12.6" customHeight="1" x14ac:dyDescent="0.2">
      <c r="A824" s="63">
        <v>449</v>
      </c>
      <c r="B824" s="65"/>
      <c r="C824" s="63"/>
      <c r="D824" s="57" t="s">
        <v>52</v>
      </c>
      <c r="E824" s="37">
        <v>12</v>
      </c>
      <c r="F824" s="37">
        <v>10</v>
      </c>
      <c r="G824" s="37">
        <v>10</v>
      </c>
      <c r="H824" s="37">
        <v>0</v>
      </c>
      <c r="I824" s="37">
        <v>0</v>
      </c>
      <c r="J824" s="37">
        <v>0</v>
      </c>
      <c r="K824" s="37">
        <v>0</v>
      </c>
      <c r="L824" s="37">
        <v>0</v>
      </c>
      <c r="M824" s="37">
        <v>0</v>
      </c>
      <c r="N824" s="37">
        <v>0</v>
      </c>
      <c r="O824" s="37">
        <v>0</v>
      </c>
      <c r="P824" s="37">
        <v>0</v>
      </c>
      <c r="Q824" s="37">
        <v>2</v>
      </c>
      <c r="R824" s="37">
        <v>0</v>
      </c>
      <c r="S824" s="37">
        <v>83.333333333333343</v>
      </c>
      <c r="T824" s="63">
        <v>449</v>
      </c>
    </row>
    <row r="825" spans="1:20" ht="12.6" customHeight="1" x14ac:dyDescent="0.2">
      <c r="A825" s="63">
        <v>450</v>
      </c>
      <c r="B825" s="65"/>
      <c r="C825" s="63"/>
      <c r="D825" s="57" t="s">
        <v>53</v>
      </c>
      <c r="E825" s="37">
        <v>3</v>
      </c>
      <c r="F825" s="37">
        <v>2</v>
      </c>
      <c r="G825" s="37">
        <v>2</v>
      </c>
      <c r="H825" s="37">
        <v>0</v>
      </c>
      <c r="I825" s="37">
        <v>0</v>
      </c>
      <c r="J825" s="37">
        <v>0</v>
      </c>
      <c r="K825" s="37">
        <v>0</v>
      </c>
      <c r="L825" s="37">
        <v>0</v>
      </c>
      <c r="M825" s="37">
        <v>0</v>
      </c>
      <c r="N825" s="37">
        <v>0</v>
      </c>
      <c r="O825" s="37">
        <v>0</v>
      </c>
      <c r="P825" s="37">
        <v>0</v>
      </c>
      <c r="Q825" s="37">
        <v>1</v>
      </c>
      <c r="R825" s="37">
        <v>0</v>
      </c>
      <c r="S825" s="37">
        <v>66.666666666666657</v>
      </c>
      <c r="T825" s="63">
        <v>450</v>
      </c>
    </row>
    <row r="826" spans="1:20" ht="12.6" customHeight="1" x14ac:dyDescent="0.2">
      <c r="A826" s="63"/>
      <c r="B826" s="65"/>
      <c r="C826" s="63"/>
      <c r="D826" s="64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74"/>
      <c r="R826" s="74"/>
      <c r="S826" s="74"/>
      <c r="T826" s="63"/>
    </row>
    <row r="827" spans="1:20" ht="12.6" customHeight="1" x14ac:dyDescent="0.2">
      <c r="A827" s="63">
        <v>451</v>
      </c>
      <c r="B827" s="68" t="s">
        <v>66</v>
      </c>
      <c r="C827" s="63"/>
      <c r="D827" s="64"/>
      <c r="E827" s="44">
        <v>660</v>
      </c>
      <c r="F827" s="44">
        <v>338</v>
      </c>
      <c r="G827" s="44">
        <v>314</v>
      </c>
      <c r="H827" s="44">
        <v>24</v>
      </c>
      <c r="I827" s="44">
        <v>6</v>
      </c>
      <c r="J827" s="44">
        <v>2</v>
      </c>
      <c r="K827" s="44">
        <v>10</v>
      </c>
      <c r="L827" s="44">
        <v>4</v>
      </c>
      <c r="M827" s="44">
        <v>0</v>
      </c>
      <c r="N827" s="44">
        <v>0</v>
      </c>
      <c r="O827" s="44">
        <v>1</v>
      </c>
      <c r="P827" s="44">
        <v>1</v>
      </c>
      <c r="Q827" s="44">
        <v>322</v>
      </c>
      <c r="R827" s="44">
        <v>0</v>
      </c>
      <c r="S827" s="37">
        <v>51.212121212121211</v>
      </c>
      <c r="T827" s="63">
        <v>451</v>
      </c>
    </row>
    <row r="828" spans="1:20" ht="12.6" customHeight="1" x14ac:dyDescent="0.2">
      <c r="A828" s="63"/>
      <c r="B828" s="65"/>
      <c r="C828" s="63"/>
      <c r="D828" s="51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63"/>
    </row>
    <row r="829" spans="1:20" ht="12.6" customHeight="1" x14ac:dyDescent="0.2">
      <c r="A829" s="63">
        <v>452</v>
      </c>
      <c r="B829" s="65"/>
      <c r="C829" s="63"/>
      <c r="D829" s="57" t="s">
        <v>16</v>
      </c>
      <c r="E829" s="37">
        <v>31</v>
      </c>
      <c r="F829" s="37">
        <v>8</v>
      </c>
      <c r="G829" s="37">
        <v>6</v>
      </c>
      <c r="H829" s="37">
        <v>2</v>
      </c>
      <c r="I829" s="37">
        <v>1</v>
      </c>
      <c r="J829" s="37">
        <v>0</v>
      </c>
      <c r="K829" s="37">
        <v>0</v>
      </c>
      <c r="L829" s="37">
        <v>0</v>
      </c>
      <c r="M829" s="37">
        <v>0</v>
      </c>
      <c r="N829" s="37">
        <v>0</v>
      </c>
      <c r="O829" s="37">
        <v>0</v>
      </c>
      <c r="P829" s="37">
        <v>1</v>
      </c>
      <c r="Q829" s="37">
        <v>23</v>
      </c>
      <c r="R829" s="37">
        <v>0</v>
      </c>
      <c r="S829" s="37">
        <v>25.806451612903224</v>
      </c>
      <c r="T829" s="63">
        <v>452</v>
      </c>
    </row>
    <row r="830" spans="1:20" ht="12.6" customHeight="1" x14ac:dyDescent="0.2">
      <c r="A830" s="63">
        <v>453</v>
      </c>
      <c r="B830" s="65"/>
      <c r="C830" s="63"/>
      <c r="D830" s="57" t="s">
        <v>18</v>
      </c>
      <c r="E830" s="37">
        <v>3</v>
      </c>
      <c r="F830" s="37">
        <v>1</v>
      </c>
      <c r="G830" s="37">
        <v>1</v>
      </c>
      <c r="H830" s="37">
        <v>0</v>
      </c>
      <c r="I830" s="37">
        <v>0</v>
      </c>
      <c r="J830" s="37">
        <v>0</v>
      </c>
      <c r="K830" s="37">
        <v>0</v>
      </c>
      <c r="L830" s="37">
        <v>0</v>
      </c>
      <c r="M830" s="37">
        <v>0</v>
      </c>
      <c r="N830" s="37">
        <v>0</v>
      </c>
      <c r="O830" s="37">
        <v>0</v>
      </c>
      <c r="P830" s="37">
        <v>0</v>
      </c>
      <c r="Q830" s="37">
        <v>2</v>
      </c>
      <c r="R830" s="37">
        <v>0</v>
      </c>
      <c r="S830" s="37">
        <v>33.333333333333329</v>
      </c>
      <c r="T830" s="63">
        <v>453</v>
      </c>
    </row>
    <row r="831" spans="1:20" ht="12.6" customHeight="1" x14ac:dyDescent="0.2">
      <c r="A831" s="63"/>
      <c r="B831" s="65"/>
      <c r="C831" s="63"/>
      <c r="D831" s="5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63"/>
    </row>
    <row r="832" spans="1:20" ht="12.6" customHeight="1" x14ac:dyDescent="0.2">
      <c r="A832" s="63">
        <v>454</v>
      </c>
      <c r="B832" s="65"/>
      <c r="C832" s="63"/>
      <c r="D832" s="57" t="s">
        <v>19</v>
      </c>
      <c r="E832" s="37">
        <v>72</v>
      </c>
      <c r="F832" s="37">
        <v>20</v>
      </c>
      <c r="G832" s="37">
        <v>19</v>
      </c>
      <c r="H832" s="37">
        <v>1</v>
      </c>
      <c r="I832" s="37">
        <v>0</v>
      </c>
      <c r="J832" s="37">
        <v>1</v>
      </c>
      <c r="K832" s="37">
        <v>0</v>
      </c>
      <c r="L832" s="37">
        <v>0</v>
      </c>
      <c r="M832" s="37">
        <v>0</v>
      </c>
      <c r="N832" s="37">
        <v>0</v>
      </c>
      <c r="O832" s="37">
        <v>0</v>
      </c>
      <c r="P832" s="37">
        <v>0</v>
      </c>
      <c r="Q832" s="37">
        <v>52</v>
      </c>
      <c r="R832" s="37">
        <v>0</v>
      </c>
      <c r="S832" s="37">
        <v>27.777777777777779</v>
      </c>
      <c r="T832" s="63">
        <v>454</v>
      </c>
    </row>
    <row r="833" spans="1:20" ht="12.6" customHeight="1" x14ac:dyDescent="0.2">
      <c r="A833" s="63">
        <v>455</v>
      </c>
      <c r="B833" s="65"/>
      <c r="C833" s="63"/>
      <c r="D833" s="57" t="s">
        <v>20</v>
      </c>
      <c r="E833" s="37">
        <v>144</v>
      </c>
      <c r="F833" s="37">
        <v>77</v>
      </c>
      <c r="G833" s="37">
        <v>75</v>
      </c>
      <c r="H833" s="37">
        <v>2</v>
      </c>
      <c r="I833" s="37">
        <v>0</v>
      </c>
      <c r="J833" s="37">
        <v>0</v>
      </c>
      <c r="K833" s="37">
        <v>1</v>
      </c>
      <c r="L833" s="37">
        <v>1</v>
      </c>
      <c r="M833" s="37">
        <v>0</v>
      </c>
      <c r="N833" s="37">
        <v>0</v>
      </c>
      <c r="O833" s="37">
        <v>0</v>
      </c>
      <c r="P833" s="37">
        <v>0</v>
      </c>
      <c r="Q833" s="37">
        <v>67</v>
      </c>
      <c r="R833" s="37">
        <v>0</v>
      </c>
      <c r="S833" s="37">
        <v>53.472222222222221</v>
      </c>
      <c r="T833" s="63">
        <v>455</v>
      </c>
    </row>
    <row r="834" spans="1:20" ht="12.6" customHeight="1" x14ac:dyDescent="0.2">
      <c r="A834" s="63"/>
      <c r="B834" s="65"/>
      <c r="C834" s="63"/>
      <c r="D834" s="5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63"/>
    </row>
    <row r="835" spans="1:20" ht="12.6" customHeight="1" x14ac:dyDescent="0.2">
      <c r="A835" s="63">
        <v>456</v>
      </c>
      <c r="B835" s="65"/>
      <c r="C835" s="63"/>
      <c r="D835" s="52" t="s">
        <v>87</v>
      </c>
      <c r="E835" s="44">
        <f>SUM(E832:E833)</f>
        <v>216</v>
      </c>
      <c r="F835" s="44">
        <f>SUM(F832:F833)</f>
        <v>97</v>
      </c>
      <c r="G835" s="44">
        <f t="shared" ref="G835:R835" si="87">SUM(G832:G833)</f>
        <v>94</v>
      </c>
      <c r="H835" s="44">
        <f t="shared" si="87"/>
        <v>3</v>
      </c>
      <c r="I835" s="44">
        <f t="shared" si="87"/>
        <v>0</v>
      </c>
      <c r="J835" s="44">
        <f t="shared" si="87"/>
        <v>1</v>
      </c>
      <c r="K835" s="44">
        <f t="shared" si="87"/>
        <v>1</v>
      </c>
      <c r="L835" s="44">
        <f t="shared" si="87"/>
        <v>1</v>
      </c>
      <c r="M835" s="44">
        <f t="shared" si="87"/>
        <v>0</v>
      </c>
      <c r="N835" s="44">
        <f t="shared" si="87"/>
        <v>0</v>
      </c>
      <c r="O835" s="44">
        <f t="shared" si="87"/>
        <v>0</v>
      </c>
      <c r="P835" s="44">
        <f t="shared" si="87"/>
        <v>0</v>
      </c>
      <c r="Q835" s="44">
        <f t="shared" si="87"/>
        <v>119</v>
      </c>
      <c r="R835" s="44">
        <f t="shared" si="87"/>
        <v>0</v>
      </c>
      <c r="S835" s="37">
        <f>F835/E835*100</f>
        <v>44.907407407407405</v>
      </c>
      <c r="T835" s="63">
        <v>456</v>
      </c>
    </row>
    <row r="836" spans="1:20" ht="12.6" customHeight="1" x14ac:dyDescent="0.2">
      <c r="A836" s="63"/>
      <c r="B836" s="65"/>
      <c r="C836" s="63"/>
      <c r="D836" s="5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63"/>
    </row>
    <row r="837" spans="1:20" ht="12.6" customHeight="1" x14ac:dyDescent="0.2">
      <c r="A837" s="63">
        <v>457</v>
      </c>
      <c r="B837" s="65"/>
      <c r="C837" s="63"/>
      <c r="D837" s="57" t="s">
        <v>23</v>
      </c>
      <c r="E837" s="37">
        <v>4</v>
      </c>
      <c r="F837" s="37">
        <v>3</v>
      </c>
      <c r="G837" s="37">
        <v>3</v>
      </c>
      <c r="H837" s="37">
        <v>0</v>
      </c>
      <c r="I837" s="37">
        <v>0</v>
      </c>
      <c r="J837" s="37">
        <v>0</v>
      </c>
      <c r="K837" s="37">
        <v>0</v>
      </c>
      <c r="L837" s="37">
        <v>0</v>
      </c>
      <c r="M837" s="37">
        <v>0</v>
      </c>
      <c r="N837" s="37">
        <v>0</v>
      </c>
      <c r="O837" s="37">
        <v>0</v>
      </c>
      <c r="P837" s="37">
        <v>0</v>
      </c>
      <c r="Q837" s="37">
        <v>1</v>
      </c>
      <c r="R837" s="37">
        <v>0</v>
      </c>
      <c r="S837" s="37">
        <v>75</v>
      </c>
      <c r="T837" s="63">
        <v>457</v>
      </c>
    </row>
    <row r="838" spans="1:20" ht="12.6" customHeight="1" x14ac:dyDescent="0.2">
      <c r="A838" s="63"/>
      <c r="B838" s="65"/>
      <c r="C838" s="63"/>
      <c r="D838" s="5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63"/>
    </row>
    <row r="839" spans="1:20" ht="12.6" customHeight="1" x14ac:dyDescent="0.2">
      <c r="A839" s="63">
        <v>458</v>
      </c>
      <c r="B839" s="65"/>
      <c r="C839" s="63"/>
      <c r="D839" s="57" t="s">
        <v>24</v>
      </c>
      <c r="E839" s="37">
        <v>172</v>
      </c>
      <c r="F839" s="37">
        <v>76</v>
      </c>
      <c r="G839" s="37">
        <v>70</v>
      </c>
      <c r="H839" s="37">
        <v>6</v>
      </c>
      <c r="I839" s="37">
        <v>1</v>
      </c>
      <c r="J839" s="37">
        <v>0</v>
      </c>
      <c r="K839" s="37">
        <v>4</v>
      </c>
      <c r="L839" s="37">
        <v>1</v>
      </c>
      <c r="M839" s="37">
        <v>0</v>
      </c>
      <c r="N839" s="37">
        <v>0</v>
      </c>
      <c r="O839" s="37">
        <v>0</v>
      </c>
      <c r="P839" s="37">
        <v>0</v>
      </c>
      <c r="Q839" s="37">
        <v>96</v>
      </c>
      <c r="R839" s="37">
        <v>0</v>
      </c>
      <c r="S839" s="37">
        <v>44.186046511627907</v>
      </c>
      <c r="T839" s="63">
        <v>458</v>
      </c>
    </row>
    <row r="840" spans="1:20" ht="12.6" customHeight="1" x14ac:dyDescent="0.2">
      <c r="A840" s="63">
        <v>459</v>
      </c>
      <c r="B840" s="65"/>
      <c r="C840" s="63"/>
      <c r="D840" s="57" t="s">
        <v>25</v>
      </c>
      <c r="E840" s="37">
        <v>122</v>
      </c>
      <c r="F840" s="37">
        <v>70</v>
      </c>
      <c r="G840" s="37">
        <v>60</v>
      </c>
      <c r="H840" s="37">
        <v>10</v>
      </c>
      <c r="I840" s="37">
        <v>3</v>
      </c>
      <c r="J840" s="37">
        <v>1</v>
      </c>
      <c r="K840" s="37">
        <v>4</v>
      </c>
      <c r="L840" s="37">
        <v>1</v>
      </c>
      <c r="M840" s="37">
        <v>0</v>
      </c>
      <c r="N840" s="37">
        <v>0</v>
      </c>
      <c r="O840" s="37">
        <v>1</v>
      </c>
      <c r="P840" s="37">
        <v>0</v>
      </c>
      <c r="Q840" s="37">
        <v>52</v>
      </c>
      <c r="R840" s="37">
        <v>0</v>
      </c>
      <c r="S840" s="37">
        <v>57.377049180327866</v>
      </c>
      <c r="T840" s="63">
        <v>459</v>
      </c>
    </row>
    <row r="841" spans="1:20" ht="11.25" customHeight="1" x14ac:dyDescent="0.2">
      <c r="A841" s="63"/>
      <c r="B841" s="65"/>
      <c r="C841" s="63"/>
      <c r="D841" s="5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63"/>
    </row>
    <row r="842" spans="1:20" ht="11.45" customHeight="1" x14ac:dyDescent="0.2">
      <c r="A842" s="63"/>
      <c r="B842" s="65" t="s">
        <v>78</v>
      </c>
      <c r="C842" s="63"/>
      <c r="D842" s="5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63"/>
    </row>
    <row r="843" spans="1:20" ht="11.25" customHeight="1" x14ac:dyDescent="0.2">
      <c r="A843" s="63"/>
      <c r="B843" s="65"/>
      <c r="C843" s="63"/>
      <c r="D843" s="5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63"/>
    </row>
    <row r="844" spans="1:20" ht="11.45" customHeight="1" x14ac:dyDescent="0.2">
      <c r="A844" s="63">
        <v>460</v>
      </c>
      <c r="B844" s="65"/>
      <c r="C844" s="63"/>
      <c r="D844" s="52" t="s">
        <v>87</v>
      </c>
      <c r="E844" s="44">
        <f>SUM(E839:E840)</f>
        <v>294</v>
      </c>
      <c r="F844" s="44">
        <f>SUM(F839:F840)</f>
        <v>146</v>
      </c>
      <c r="G844" s="44">
        <f t="shared" ref="G844:R844" si="88">SUM(G839:G840)</f>
        <v>130</v>
      </c>
      <c r="H844" s="44">
        <f t="shared" si="88"/>
        <v>16</v>
      </c>
      <c r="I844" s="44">
        <f t="shared" si="88"/>
        <v>4</v>
      </c>
      <c r="J844" s="44">
        <f t="shared" si="88"/>
        <v>1</v>
      </c>
      <c r="K844" s="44">
        <f t="shared" si="88"/>
        <v>8</v>
      </c>
      <c r="L844" s="44">
        <f t="shared" si="88"/>
        <v>2</v>
      </c>
      <c r="M844" s="44">
        <f t="shared" si="88"/>
        <v>0</v>
      </c>
      <c r="N844" s="44">
        <f t="shared" si="88"/>
        <v>0</v>
      </c>
      <c r="O844" s="44">
        <f t="shared" si="88"/>
        <v>1</v>
      </c>
      <c r="P844" s="44">
        <f t="shared" si="88"/>
        <v>0</v>
      </c>
      <c r="Q844" s="44">
        <f t="shared" si="88"/>
        <v>148</v>
      </c>
      <c r="R844" s="44">
        <f t="shared" si="88"/>
        <v>0</v>
      </c>
      <c r="S844" s="37">
        <f>F844/E844*100</f>
        <v>49.65986394557823</v>
      </c>
      <c r="T844" s="63">
        <v>460</v>
      </c>
    </row>
    <row r="845" spans="1:20" ht="11.25" customHeight="1" x14ac:dyDescent="0.2">
      <c r="A845" s="63"/>
      <c r="B845" s="65"/>
      <c r="C845" s="63"/>
      <c r="D845" s="5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63"/>
    </row>
    <row r="846" spans="1:20" ht="11.45" customHeight="1" x14ac:dyDescent="0.2">
      <c r="A846" s="63">
        <v>461</v>
      </c>
      <c r="B846" s="65"/>
      <c r="C846" s="63"/>
      <c r="D846" s="57" t="s">
        <v>27</v>
      </c>
      <c r="E846" s="37">
        <v>4</v>
      </c>
      <c r="F846" s="37">
        <v>2</v>
      </c>
      <c r="G846" s="37">
        <v>2</v>
      </c>
      <c r="H846" s="37">
        <v>0</v>
      </c>
      <c r="I846" s="37">
        <v>0</v>
      </c>
      <c r="J846" s="37">
        <v>0</v>
      </c>
      <c r="K846" s="37">
        <v>0</v>
      </c>
      <c r="L846" s="37">
        <v>0</v>
      </c>
      <c r="M846" s="37">
        <v>0</v>
      </c>
      <c r="N846" s="37">
        <v>0</v>
      </c>
      <c r="O846" s="37">
        <v>0</v>
      </c>
      <c r="P846" s="37">
        <v>0</v>
      </c>
      <c r="Q846" s="37">
        <v>2</v>
      </c>
      <c r="R846" s="37">
        <v>0</v>
      </c>
      <c r="S846" s="37">
        <v>50</v>
      </c>
      <c r="T846" s="63">
        <v>461</v>
      </c>
    </row>
    <row r="847" spans="1:20" ht="11.25" customHeight="1" x14ac:dyDescent="0.2">
      <c r="A847" s="63"/>
      <c r="B847" s="65"/>
      <c r="C847" s="63"/>
      <c r="D847" s="5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63"/>
    </row>
    <row r="848" spans="1:20" ht="11.45" customHeight="1" x14ac:dyDescent="0.2">
      <c r="A848" s="63">
        <v>462</v>
      </c>
      <c r="B848" s="65"/>
      <c r="C848" s="63"/>
      <c r="D848" s="57" t="s">
        <v>28</v>
      </c>
      <c r="E848" s="37">
        <v>43</v>
      </c>
      <c r="F848" s="37">
        <v>32</v>
      </c>
      <c r="G848" s="37">
        <v>31</v>
      </c>
      <c r="H848" s="37">
        <v>1</v>
      </c>
      <c r="I848" s="37">
        <v>1</v>
      </c>
      <c r="J848" s="37">
        <v>0</v>
      </c>
      <c r="K848" s="37">
        <v>0</v>
      </c>
      <c r="L848" s="37">
        <v>0</v>
      </c>
      <c r="M848" s="37">
        <v>0</v>
      </c>
      <c r="N848" s="37">
        <v>0</v>
      </c>
      <c r="O848" s="37">
        <v>0</v>
      </c>
      <c r="P848" s="37">
        <v>0</v>
      </c>
      <c r="Q848" s="37">
        <v>11</v>
      </c>
      <c r="R848" s="37">
        <v>0</v>
      </c>
      <c r="S848" s="37">
        <v>74.418604651162795</v>
      </c>
      <c r="T848" s="63">
        <v>462</v>
      </c>
    </row>
    <row r="849" spans="1:20" ht="11.45" customHeight="1" x14ac:dyDescent="0.2">
      <c r="A849" s="63">
        <v>463</v>
      </c>
      <c r="B849" s="65"/>
      <c r="C849" s="63"/>
      <c r="D849" s="57" t="s">
        <v>29</v>
      </c>
      <c r="E849" s="37">
        <v>50</v>
      </c>
      <c r="F849" s="37">
        <v>37</v>
      </c>
      <c r="G849" s="37">
        <v>35</v>
      </c>
      <c r="H849" s="37">
        <v>2</v>
      </c>
      <c r="I849" s="37">
        <v>0</v>
      </c>
      <c r="J849" s="37">
        <v>0</v>
      </c>
      <c r="K849" s="37">
        <v>1</v>
      </c>
      <c r="L849" s="37">
        <v>1</v>
      </c>
      <c r="M849" s="37">
        <v>0</v>
      </c>
      <c r="N849" s="37">
        <v>0</v>
      </c>
      <c r="O849" s="37">
        <v>0</v>
      </c>
      <c r="P849" s="37">
        <v>0</v>
      </c>
      <c r="Q849" s="37">
        <v>13</v>
      </c>
      <c r="R849" s="37">
        <v>0</v>
      </c>
      <c r="S849" s="37">
        <v>74</v>
      </c>
      <c r="T849" s="63">
        <v>463</v>
      </c>
    </row>
    <row r="850" spans="1:20" ht="11.25" customHeight="1" x14ac:dyDescent="0.2">
      <c r="A850" s="63"/>
      <c r="B850" s="65"/>
      <c r="C850" s="63"/>
      <c r="D850" s="5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63"/>
    </row>
    <row r="851" spans="1:20" ht="12.6" customHeight="1" x14ac:dyDescent="0.2">
      <c r="A851" s="63">
        <v>464</v>
      </c>
      <c r="B851" s="65"/>
      <c r="C851" s="63"/>
      <c r="D851" s="52" t="s">
        <v>87</v>
      </c>
      <c r="E851" s="44">
        <f>SUM(E848:E849)</f>
        <v>93</v>
      </c>
      <c r="F851" s="44">
        <f>SUM(F848:F849)</f>
        <v>69</v>
      </c>
      <c r="G851" s="44">
        <f t="shared" ref="G851:R851" si="89">SUM(G848:G849)</f>
        <v>66</v>
      </c>
      <c r="H851" s="44">
        <f t="shared" si="89"/>
        <v>3</v>
      </c>
      <c r="I851" s="44">
        <f t="shared" si="89"/>
        <v>1</v>
      </c>
      <c r="J851" s="44">
        <f t="shared" si="89"/>
        <v>0</v>
      </c>
      <c r="K851" s="44">
        <f t="shared" si="89"/>
        <v>1</v>
      </c>
      <c r="L851" s="44">
        <f t="shared" si="89"/>
        <v>1</v>
      </c>
      <c r="M851" s="44">
        <f t="shared" si="89"/>
        <v>0</v>
      </c>
      <c r="N851" s="44">
        <f t="shared" si="89"/>
        <v>0</v>
      </c>
      <c r="O851" s="44">
        <f t="shared" si="89"/>
        <v>0</v>
      </c>
      <c r="P851" s="44">
        <f t="shared" si="89"/>
        <v>0</v>
      </c>
      <c r="Q851" s="44">
        <f t="shared" si="89"/>
        <v>24</v>
      </c>
      <c r="R851" s="44">
        <f t="shared" si="89"/>
        <v>0</v>
      </c>
      <c r="S851" s="37">
        <f>F851/E851*100</f>
        <v>74.193548387096769</v>
      </c>
      <c r="T851" s="63">
        <v>464</v>
      </c>
    </row>
    <row r="852" spans="1:20" ht="11.25" customHeight="1" x14ac:dyDescent="0.2">
      <c r="A852" s="63"/>
      <c r="B852" s="65"/>
      <c r="C852" s="63"/>
      <c r="D852" s="5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63"/>
    </row>
    <row r="853" spans="1:20" ht="11.45" customHeight="1" x14ac:dyDescent="0.2">
      <c r="A853" s="63">
        <v>465</v>
      </c>
      <c r="B853" s="65"/>
      <c r="C853" s="63"/>
      <c r="D853" s="57" t="s">
        <v>51</v>
      </c>
      <c r="E853" s="37">
        <v>3</v>
      </c>
      <c r="F853" s="37">
        <v>2</v>
      </c>
      <c r="G853" s="37">
        <v>2</v>
      </c>
      <c r="H853" s="37">
        <v>0</v>
      </c>
      <c r="I853" s="37">
        <v>0</v>
      </c>
      <c r="J853" s="37">
        <v>0</v>
      </c>
      <c r="K853" s="37">
        <v>0</v>
      </c>
      <c r="L853" s="37">
        <v>0</v>
      </c>
      <c r="M853" s="37">
        <v>0</v>
      </c>
      <c r="N853" s="37">
        <v>0</v>
      </c>
      <c r="O853" s="37">
        <v>0</v>
      </c>
      <c r="P853" s="37">
        <v>0</v>
      </c>
      <c r="Q853" s="37">
        <v>1</v>
      </c>
      <c r="R853" s="37">
        <v>0</v>
      </c>
      <c r="S853" s="37">
        <v>66.666666666666657</v>
      </c>
      <c r="T853" s="63">
        <v>465</v>
      </c>
    </row>
    <row r="854" spans="1:20" ht="11.45" customHeight="1" x14ac:dyDescent="0.2">
      <c r="A854" s="63">
        <v>466</v>
      </c>
      <c r="B854" s="65"/>
      <c r="C854" s="63"/>
      <c r="D854" s="57" t="s">
        <v>52</v>
      </c>
      <c r="E854" s="37">
        <v>10</v>
      </c>
      <c r="F854" s="37">
        <v>8</v>
      </c>
      <c r="G854" s="37">
        <v>8</v>
      </c>
      <c r="H854" s="37">
        <v>0</v>
      </c>
      <c r="I854" s="37">
        <v>0</v>
      </c>
      <c r="J854" s="37">
        <v>0</v>
      </c>
      <c r="K854" s="37">
        <v>0</v>
      </c>
      <c r="L854" s="37">
        <v>0</v>
      </c>
      <c r="M854" s="37">
        <v>0</v>
      </c>
      <c r="N854" s="37">
        <v>0</v>
      </c>
      <c r="O854" s="37">
        <v>0</v>
      </c>
      <c r="P854" s="37">
        <v>0</v>
      </c>
      <c r="Q854" s="37">
        <v>2</v>
      </c>
      <c r="R854" s="37">
        <v>0</v>
      </c>
      <c r="S854" s="37">
        <v>80</v>
      </c>
      <c r="T854" s="63">
        <v>466</v>
      </c>
    </row>
    <row r="855" spans="1:20" ht="12.6" customHeight="1" x14ac:dyDescent="0.2">
      <c r="A855" s="63">
        <v>467</v>
      </c>
      <c r="B855" s="65"/>
      <c r="C855" s="63"/>
      <c r="D855" s="57" t="s">
        <v>53</v>
      </c>
      <c r="E855" s="37">
        <v>2</v>
      </c>
      <c r="F855" s="37">
        <v>2</v>
      </c>
      <c r="G855" s="37">
        <v>2</v>
      </c>
      <c r="H855" s="37">
        <v>0</v>
      </c>
      <c r="I855" s="37">
        <v>0</v>
      </c>
      <c r="J855" s="37">
        <v>0</v>
      </c>
      <c r="K855" s="37">
        <v>0</v>
      </c>
      <c r="L855" s="37">
        <v>0</v>
      </c>
      <c r="M855" s="37">
        <v>0</v>
      </c>
      <c r="N855" s="37">
        <v>0</v>
      </c>
      <c r="O855" s="37">
        <v>0</v>
      </c>
      <c r="P855" s="37">
        <v>0</v>
      </c>
      <c r="Q855" s="37">
        <v>0</v>
      </c>
      <c r="R855" s="37">
        <v>0</v>
      </c>
      <c r="S855" s="37">
        <v>100</v>
      </c>
      <c r="T855" s="63">
        <v>467</v>
      </c>
    </row>
    <row r="856" spans="1:20" ht="11.25" customHeight="1" x14ac:dyDescent="0.2">
      <c r="A856" s="63"/>
      <c r="B856" s="65"/>
      <c r="C856" s="63"/>
      <c r="D856" s="64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74"/>
      <c r="S856" s="74"/>
      <c r="T856" s="63"/>
    </row>
    <row r="857" spans="1:20" ht="12.6" customHeight="1" x14ac:dyDescent="0.2">
      <c r="A857" s="63">
        <v>468</v>
      </c>
      <c r="B857" s="65"/>
      <c r="C857" s="58" t="s">
        <v>35</v>
      </c>
      <c r="D857" s="64"/>
      <c r="E857" s="44">
        <v>317</v>
      </c>
      <c r="F857" s="44">
        <v>226</v>
      </c>
      <c r="G857" s="44">
        <v>209</v>
      </c>
      <c r="H857" s="44">
        <v>17</v>
      </c>
      <c r="I857" s="44">
        <v>4</v>
      </c>
      <c r="J857" s="44">
        <v>2</v>
      </c>
      <c r="K857" s="44">
        <v>9</v>
      </c>
      <c r="L857" s="44">
        <v>1</v>
      </c>
      <c r="M857" s="44">
        <v>0</v>
      </c>
      <c r="N857" s="44">
        <v>0</v>
      </c>
      <c r="O857" s="44">
        <v>1</v>
      </c>
      <c r="P857" s="44">
        <v>0</v>
      </c>
      <c r="Q857" s="44">
        <v>91</v>
      </c>
      <c r="R857" s="44">
        <v>0</v>
      </c>
      <c r="S857" s="37">
        <v>71.293375394321771</v>
      </c>
      <c r="T857" s="63">
        <v>468</v>
      </c>
    </row>
    <row r="858" spans="1:20" ht="11.25" customHeight="1" x14ac:dyDescent="0.2">
      <c r="A858" s="63"/>
      <c r="B858" s="65"/>
      <c r="C858" s="63"/>
      <c r="D858" s="6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37"/>
      <c r="R858" s="74"/>
      <c r="S858" s="74"/>
      <c r="T858" s="63"/>
    </row>
    <row r="859" spans="1:20" ht="12.6" customHeight="1" x14ac:dyDescent="0.2">
      <c r="A859" s="63">
        <v>469</v>
      </c>
      <c r="B859" s="65"/>
      <c r="C859" s="63"/>
      <c r="D859" s="57" t="s">
        <v>16</v>
      </c>
      <c r="E859" s="37">
        <v>12</v>
      </c>
      <c r="F859" s="37">
        <v>5</v>
      </c>
      <c r="G859" s="37">
        <v>5</v>
      </c>
      <c r="H859" s="37">
        <v>0</v>
      </c>
      <c r="I859" s="37">
        <v>0</v>
      </c>
      <c r="J859" s="37">
        <v>0</v>
      </c>
      <c r="K859" s="37">
        <v>0</v>
      </c>
      <c r="L859" s="37">
        <v>0</v>
      </c>
      <c r="M859" s="37">
        <v>0</v>
      </c>
      <c r="N859" s="37">
        <v>0</v>
      </c>
      <c r="O859" s="37">
        <v>0</v>
      </c>
      <c r="P859" s="37">
        <v>0</v>
      </c>
      <c r="Q859" s="37">
        <v>7</v>
      </c>
      <c r="R859" s="37">
        <v>0</v>
      </c>
      <c r="S859" s="37">
        <v>41.666666666666671</v>
      </c>
      <c r="T859" s="63">
        <v>469</v>
      </c>
    </row>
    <row r="860" spans="1:20" ht="12.6" customHeight="1" x14ac:dyDescent="0.2">
      <c r="A860" s="63">
        <v>470</v>
      </c>
      <c r="B860" s="65"/>
      <c r="C860" s="63"/>
      <c r="D860" s="57" t="s">
        <v>18</v>
      </c>
      <c r="E860" s="37">
        <v>2</v>
      </c>
      <c r="F860" s="37">
        <v>1</v>
      </c>
      <c r="G860" s="37">
        <v>1</v>
      </c>
      <c r="H860" s="37">
        <v>0</v>
      </c>
      <c r="I860" s="37">
        <v>0</v>
      </c>
      <c r="J860" s="37">
        <v>0</v>
      </c>
      <c r="K860" s="37">
        <v>0</v>
      </c>
      <c r="L860" s="37">
        <v>0</v>
      </c>
      <c r="M860" s="37">
        <v>0</v>
      </c>
      <c r="N860" s="37">
        <v>0</v>
      </c>
      <c r="O860" s="37">
        <v>0</v>
      </c>
      <c r="P860" s="37">
        <v>0</v>
      </c>
      <c r="Q860" s="37">
        <v>1</v>
      </c>
      <c r="R860" s="37">
        <v>0</v>
      </c>
      <c r="S860" s="37">
        <v>50</v>
      </c>
      <c r="T860" s="63">
        <v>470</v>
      </c>
    </row>
    <row r="861" spans="1:20" ht="11.25" customHeight="1" x14ac:dyDescent="0.2">
      <c r="A861" s="63"/>
      <c r="B861" s="65"/>
      <c r="C861" s="63"/>
      <c r="D861" s="5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63"/>
    </row>
    <row r="862" spans="1:20" ht="12.6" customHeight="1" x14ac:dyDescent="0.2">
      <c r="A862" s="63">
        <v>471</v>
      </c>
      <c r="B862" s="65"/>
      <c r="C862" s="63"/>
      <c r="D862" s="57" t="s">
        <v>19</v>
      </c>
      <c r="E862" s="37">
        <v>30</v>
      </c>
      <c r="F862" s="37">
        <v>16</v>
      </c>
      <c r="G862" s="37">
        <v>15</v>
      </c>
      <c r="H862" s="37">
        <v>1</v>
      </c>
      <c r="I862" s="37">
        <v>0</v>
      </c>
      <c r="J862" s="37">
        <v>1</v>
      </c>
      <c r="K862" s="37">
        <v>0</v>
      </c>
      <c r="L862" s="37">
        <v>0</v>
      </c>
      <c r="M862" s="37">
        <v>0</v>
      </c>
      <c r="N862" s="37">
        <v>0</v>
      </c>
      <c r="O862" s="37">
        <v>0</v>
      </c>
      <c r="P862" s="37">
        <v>0</v>
      </c>
      <c r="Q862" s="37">
        <v>14</v>
      </c>
      <c r="R862" s="37">
        <v>0</v>
      </c>
      <c r="S862" s="37">
        <v>53.333333333333336</v>
      </c>
      <c r="T862" s="63">
        <v>471</v>
      </c>
    </row>
    <row r="863" spans="1:20" ht="12.6" customHeight="1" x14ac:dyDescent="0.2">
      <c r="A863" s="63">
        <v>472</v>
      </c>
      <c r="B863" s="65"/>
      <c r="C863" s="63"/>
      <c r="D863" s="57" t="s">
        <v>20</v>
      </c>
      <c r="E863" s="37">
        <v>76</v>
      </c>
      <c r="F863" s="37">
        <v>65</v>
      </c>
      <c r="G863" s="37">
        <v>63</v>
      </c>
      <c r="H863" s="37">
        <v>2</v>
      </c>
      <c r="I863" s="37">
        <v>0</v>
      </c>
      <c r="J863" s="37">
        <v>0</v>
      </c>
      <c r="K863" s="37">
        <v>1</v>
      </c>
      <c r="L863" s="37">
        <v>1</v>
      </c>
      <c r="M863" s="37">
        <v>0</v>
      </c>
      <c r="N863" s="37">
        <v>0</v>
      </c>
      <c r="O863" s="37">
        <v>0</v>
      </c>
      <c r="P863" s="37">
        <v>0</v>
      </c>
      <c r="Q863" s="37">
        <v>11</v>
      </c>
      <c r="R863" s="37">
        <v>0</v>
      </c>
      <c r="S863" s="37">
        <v>85.526315789473685</v>
      </c>
      <c r="T863" s="63">
        <v>472</v>
      </c>
    </row>
    <row r="864" spans="1:20" ht="11.25" customHeight="1" x14ac:dyDescent="0.2">
      <c r="A864" s="63"/>
      <c r="B864" s="65"/>
      <c r="C864" s="63"/>
      <c r="D864" s="5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63"/>
    </row>
    <row r="865" spans="1:20" ht="12.6" customHeight="1" x14ac:dyDescent="0.2">
      <c r="A865" s="63">
        <v>473</v>
      </c>
      <c r="B865" s="65"/>
      <c r="C865" s="63"/>
      <c r="D865" s="52" t="s">
        <v>87</v>
      </c>
      <c r="E865" s="44">
        <f>SUM(E862:E863)</f>
        <v>106</v>
      </c>
      <c r="F865" s="44">
        <f>SUM(F862:F863)</f>
        <v>81</v>
      </c>
      <c r="G865" s="44">
        <f t="shared" ref="G865:R865" si="90">SUM(G862:G863)</f>
        <v>78</v>
      </c>
      <c r="H865" s="44">
        <f t="shared" si="90"/>
        <v>3</v>
      </c>
      <c r="I865" s="44">
        <f t="shared" si="90"/>
        <v>0</v>
      </c>
      <c r="J865" s="44">
        <f t="shared" si="90"/>
        <v>1</v>
      </c>
      <c r="K865" s="44">
        <f t="shared" si="90"/>
        <v>1</v>
      </c>
      <c r="L865" s="44">
        <f t="shared" si="90"/>
        <v>1</v>
      </c>
      <c r="M865" s="44">
        <f t="shared" si="90"/>
        <v>0</v>
      </c>
      <c r="N865" s="44">
        <f t="shared" si="90"/>
        <v>0</v>
      </c>
      <c r="O865" s="44">
        <f t="shared" si="90"/>
        <v>0</v>
      </c>
      <c r="P865" s="44">
        <f t="shared" si="90"/>
        <v>0</v>
      </c>
      <c r="Q865" s="44">
        <f t="shared" si="90"/>
        <v>25</v>
      </c>
      <c r="R865" s="44">
        <f t="shared" si="90"/>
        <v>0</v>
      </c>
      <c r="S865" s="37">
        <f>F865/E865*100</f>
        <v>76.415094339622641</v>
      </c>
      <c r="T865" s="63">
        <v>473</v>
      </c>
    </row>
    <row r="866" spans="1:20" ht="11.25" customHeight="1" x14ac:dyDescent="0.2">
      <c r="A866" s="63"/>
      <c r="B866" s="65"/>
      <c r="C866" s="63"/>
      <c r="D866" s="5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63"/>
    </row>
    <row r="867" spans="1:20" ht="12.6" customHeight="1" x14ac:dyDescent="0.2">
      <c r="A867" s="63">
        <v>474</v>
      </c>
      <c r="B867" s="65"/>
      <c r="C867" s="63"/>
      <c r="D867" s="57" t="s">
        <v>23</v>
      </c>
      <c r="E867" s="37">
        <v>3</v>
      </c>
      <c r="F867" s="37">
        <v>3</v>
      </c>
      <c r="G867" s="37">
        <v>3</v>
      </c>
      <c r="H867" s="37">
        <v>0</v>
      </c>
      <c r="I867" s="37">
        <v>0</v>
      </c>
      <c r="J867" s="37">
        <v>0</v>
      </c>
      <c r="K867" s="37">
        <v>0</v>
      </c>
      <c r="L867" s="37">
        <v>0</v>
      </c>
      <c r="M867" s="37">
        <v>0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100</v>
      </c>
      <c r="T867" s="63">
        <v>474</v>
      </c>
    </row>
    <row r="868" spans="1:20" ht="11.25" customHeight="1" x14ac:dyDescent="0.2">
      <c r="A868" s="63"/>
      <c r="B868" s="65"/>
      <c r="C868" s="63"/>
      <c r="D868" s="5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63"/>
    </row>
    <row r="869" spans="1:20" ht="12.6" customHeight="1" x14ac:dyDescent="0.2">
      <c r="A869" s="63">
        <v>475</v>
      </c>
      <c r="B869" s="65"/>
      <c r="C869" s="63"/>
      <c r="D869" s="57" t="s">
        <v>24</v>
      </c>
      <c r="E869" s="37">
        <v>98</v>
      </c>
      <c r="F869" s="37">
        <v>60</v>
      </c>
      <c r="G869" s="37">
        <v>55</v>
      </c>
      <c r="H869" s="37">
        <v>5</v>
      </c>
      <c r="I869" s="37">
        <v>1</v>
      </c>
      <c r="J869" s="37">
        <v>0</v>
      </c>
      <c r="K869" s="37">
        <v>4</v>
      </c>
      <c r="L869" s="37">
        <v>0</v>
      </c>
      <c r="M869" s="37">
        <v>0</v>
      </c>
      <c r="N869" s="37">
        <v>0</v>
      </c>
      <c r="O869" s="37">
        <v>0</v>
      </c>
      <c r="P869" s="37">
        <v>0</v>
      </c>
      <c r="Q869" s="37">
        <v>38</v>
      </c>
      <c r="R869" s="37">
        <v>0</v>
      </c>
      <c r="S869" s="37">
        <v>61.224489795918366</v>
      </c>
      <c r="T869" s="63">
        <v>475</v>
      </c>
    </row>
    <row r="870" spans="1:20" ht="12.6" customHeight="1" x14ac:dyDescent="0.2">
      <c r="A870" s="63">
        <v>476</v>
      </c>
      <c r="B870" s="65"/>
      <c r="C870" s="63"/>
      <c r="D870" s="57" t="s">
        <v>25</v>
      </c>
      <c r="E870" s="37">
        <v>54</v>
      </c>
      <c r="F870" s="37">
        <v>43</v>
      </c>
      <c r="G870" s="37">
        <v>35</v>
      </c>
      <c r="H870" s="37">
        <v>8</v>
      </c>
      <c r="I870" s="37">
        <v>2</v>
      </c>
      <c r="J870" s="37">
        <v>1</v>
      </c>
      <c r="K870" s="37">
        <v>4</v>
      </c>
      <c r="L870" s="37">
        <v>0</v>
      </c>
      <c r="M870" s="37">
        <v>0</v>
      </c>
      <c r="N870" s="37">
        <v>0</v>
      </c>
      <c r="O870" s="37">
        <v>1</v>
      </c>
      <c r="P870" s="37">
        <v>0</v>
      </c>
      <c r="Q870" s="37">
        <v>11</v>
      </c>
      <c r="R870" s="37">
        <v>0</v>
      </c>
      <c r="S870" s="37">
        <v>79.629629629629633</v>
      </c>
      <c r="T870" s="63">
        <v>476</v>
      </c>
    </row>
    <row r="871" spans="1:20" ht="11.25" customHeight="1" x14ac:dyDescent="0.2">
      <c r="A871" s="63"/>
      <c r="B871" s="65"/>
      <c r="C871" s="63"/>
      <c r="D871" s="5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63"/>
    </row>
    <row r="872" spans="1:20" ht="12.6" customHeight="1" x14ac:dyDescent="0.2">
      <c r="A872" s="63">
        <v>477</v>
      </c>
      <c r="B872" s="65"/>
      <c r="C872" s="63"/>
      <c r="D872" s="52" t="s">
        <v>87</v>
      </c>
      <c r="E872" s="44">
        <f>SUM(E869:E870)</f>
        <v>152</v>
      </c>
      <c r="F872" s="44">
        <f>SUM(F869:F870)</f>
        <v>103</v>
      </c>
      <c r="G872" s="44">
        <f t="shared" ref="G872:R872" si="91">SUM(G869:G870)</f>
        <v>90</v>
      </c>
      <c r="H872" s="44">
        <f t="shared" si="91"/>
        <v>13</v>
      </c>
      <c r="I872" s="44">
        <f t="shared" si="91"/>
        <v>3</v>
      </c>
      <c r="J872" s="44">
        <f t="shared" si="91"/>
        <v>1</v>
      </c>
      <c r="K872" s="44">
        <f t="shared" si="91"/>
        <v>8</v>
      </c>
      <c r="L872" s="44">
        <f t="shared" si="91"/>
        <v>0</v>
      </c>
      <c r="M872" s="44">
        <f t="shared" si="91"/>
        <v>0</v>
      </c>
      <c r="N872" s="44">
        <f t="shared" si="91"/>
        <v>0</v>
      </c>
      <c r="O872" s="44">
        <f t="shared" si="91"/>
        <v>1</v>
      </c>
      <c r="P872" s="44">
        <f t="shared" si="91"/>
        <v>0</v>
      </c>
      <c r="Q872" s="44">
        <f t="shared" si="91"/>
        <v>49</v>
      </c>
      <c r="R872" s="44">
        <f t="shared" si="91"/>
        <v>0</v>
      </c>
      <c r="S872" s="37">
        <f>F872/E872*100</f>
        <v>67.76315789473685</v>
      </c>
      <c r="T872" s="63">
        <v>477</v>
      </c>
    </row>
    <row r="873" spans="1:20" ht="11.25" customHeight="1" x14ac:dyDescent="0.2">
      <c r="A873" s="63"/>
      <c r="B873" s="65"/>
      <c r="C873" s="63"/>
      <c r="D873" s="5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63"/>
    </row>
    <row r="874" spans="1:20" ht="12.6" customHeight="1" x14ac:dyDescent="0.2">
      <c r="A874" s="63">
        <v>478</v>
      </c>
      <c r="B874" s="65"/>
      <c r="C874" s="63"/>
      <c r="D874" s="57" t="s">
        <v>27</v>
      </c>
      <c r="E874" s="37">
        <v>1</v>
      </c>
      <c r="F874" s="37">
        <v>1</v>
      </c>
      <c r="G874" s="37">
        <v>1</v>
      </c>
      <c r="H874" s="37">
        <v>0</v>
      </c>
      <c r="I874" s="37">
        <v>0</v>
      </c>
      <c r="J874" s="37">
        <v>0</v>
      </c>
      <c r="K874" s="37">
        <v>0</v>
      </c>
      <c r="L874" s="37">
        <v>0</v>
      </c>
      <c r="M874" s="37">
        <v>0</v>
      </c>
      <c r="N874" s="37">
        <v>0</v>
      </c>
      <c r="O874" s="37">
        <v>0</v>
      </c>
      <c r="P874" s="37">
        <v>0</v>
      </c>
      <c r="Q874" s="37">
        <v>0</v>
      </c>
      <c r="R874" s="37">
        <v>0</v>
      </c>
      <c r="S874" s="37">
        <v>100</v>
      </c>
      <c r="T874" s="63">
        <v>478</v>
      </c>
    </row>
    <row r="875" spans="1:20" ht="11.25" customHeight="1" x14ac:dyDescent="0.2">
      <c r="A875" s="63"/>
      <c r="B875" s="65"/>
      <c r="C875" s="63"/>
      <c r="D875" s="5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63"/>
    </row>
    <row r="876" spans="1:20" ht="12.6" customHeight="1" x14ac:dyDescent="0.2">
      <c r="A876" s="63">
        <v>479</v>
      </c>
      <c r="B876" s="65"/>
      <c r="C876" s="63"/>
      <c r="D876" s="57" t="s">
        <v>28</v>
      </c>
      <c r="E876" s="37">
        <v>24</v>
      </c>
      <c r="F876" s="37">
        <v>17</v>
      </c>
      <c r="G876" s="37">
        <v>16</v>
      </c>
      <c r="H876" s="37">
        <v>1</v>
      </c>
      <c r="I876" s="37">
        <v>1</v>
      </c>
      <c r="J876" s="37">
        <v>0</v>
      </c>
      <c r="K876" s="37">
        <v>0</v>
      </c>
      <c r="L876" s="37">
        <v>0</v>
      </c>
      <c r="M876" s="37">
        <v>0</v>
      </c>
      <c r="N876" s="37">
        <v>0</v>
      </c>
      <c r="O876" s="37">
        <v>0</v>
      </c>
      <c r="P876" s="37">
        <v>0</v>
      </c>
      <c r="Q876" s="37">
        <v>7</v>
      </c>
      <c r="R876" s="37">
        <v>0</v>
      </c>
      <c r="S876" s="37">
        <v>70.833333333333343</v>
      </c>
      <c r="T876" s="63">
        <v>479</v>
      </c>
    </row>
    <row r="877" spans="1:20" ht="12.6" customHeight="1" x14ac:dyDescent="0.2">
      <c r="A877" s="63">
        <v>480</v>
      </c>
      <c r="B877" s="65"/>
      <c r="C877" s="63"/>
      <c r="D877" s="57" t="s">
        <v>29</v>
      </c>
      <c r="E877" s="37">
        <v>15</v>
      </c>
      <c r="F877" s="37">
        <v>13</v>
      </c>
      <c r="G877" s="37">
        <v>13</v>
      </c>
      <c r="H877" s="37">
        <v>0</v>
      </c>
      <c r="I877" s="37">
        <v>0</v>
      </c>
      <c r="J877" s="37">
        <v>0</v>
      </c>
      <c r="K877" s="37">
        <v>0</v>
      </c>
      <c r="L877" s="37">
        <v>0</v>
      </c>
      <c r="M877" s="37">
        <v>0</v>
      </c>
      <c r="N877" s="37">
        <v>0</v>
      </c>
      <c r="O877" s="37">
        <v>0</v>
      </c>
      <c r="P877" s="37">
        <v>0</v>
      </c>
      <c r="Q877" s="37">
        <v>2</v>
      </c>
      <c r="R877" s="37">
        <v>0</v>
      </c>
      <c r="S877" s="37">
        <v>86.666666666666671</v>
      </c>
      <c r="T877" s="63">
        <v>480</v>
      </c>
    </row>
    <row r="878" spans="1:20" ht="11.25" customHeight="1" x14ac:dyDescent="0.2">
      <c r="A878" s="63"/>
      <c r="B878" s="65"/>
      <c r="C878" s="63"/>
      <c r="D878" s="5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63"/>
    </row>
    <row r="879" spans="1:20" ht="12.6" customHeight="1" x14ac:dyDescent="0.2">
      <c r="A879" s="63">
        <v>481</v>
      </c>
      <c r="B879" s="65"/>
      <c r="C879" s="63"/>
      <c r="D879" s="52" t="s">
        <v>87</v>
      </c>
      <c r="E879" s="44">
        <f>SUM(E876:E877)</f>
        <v>39</v>
      </c>
      <c r="F879" s="44">
        <f>SUM(F876:F877)</f>
        <v>30</v>
      </c>
      <c r="G879" s="44">
        <f t="shared" ref="G879:R879" si="92">SUM(G876:G877)</f>
        <v>29</v>
      </c>
      <c r="H879" s="44">
        <f t="shared" si="92"/>
        <v>1</v>
      </c>
      <c r="I879" s="44">
        <f t="shared" si="92"/>
        <v>1</v>
      </c>
      <c r="J879" s="44">
        <f t="shared" si="92"/>
        <v>0</v>
      </c>
      <c r="K879" s="44">
        <f t="shared" si="92"/>
        <v>0</v>
      </c>
      <c r="L879" s="44">
        <f t="shared" si="92"/>
        <v>0</v>
      </c>
      <c r="M879" s="44">
        <f t="shared" si="92"/>
        <v>0</v>
      </c>
      <c r="N879" s="44">
        <f t="shared" si="92"/>
        <v>0</v>
      </c>
      <c r="O879" s="44">
        <f t="shared" si="92"/>
        <v>0</v>
      </c>
      <c r="P879" s="44">
        <f t="shared" si="92"/>
        <v>0</v>
      </c>
      <c r="Q879" s="44">
        <f t="shared" si="92"/>
        <v>9</v>
      </c>
      <c r="R879" s="44">
        <f t="shared" si="92"/>
        <v>0</v>
      </c>
      <c r="S879" s="37">
        <f>F879/E879*100</f>
        <v>76.923076923076934</v>
      </c>
      <c r="T879" s="63">
        <v>481</v>
      </c>
    </row>
    <row r="880" spans="1:20" ht="11.25" customHeight="1" x14ac:dyDescent="0.2">
      <c r="A880" s="63"/>
      <c r="B880" s="65"/>
      <c r="C880" s="63"/>
      <c r="D880" s="5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63"/>
    </row>
    <row r="881" spans="1:20" ht="12.6" customHeight="1" x14ac:dyDescent="0.2">
      <c r="A881" s="63">
        <v>482</v>
      </c>
      <c r="B881" s="65"/>
      <c r="C881" s="63"/>
      <c r="D881" s="57" t="s">
        <v>51</v>
      </c>
      <c r="E881" s="37">
        <v>1</v>
      </c>
      <c r="F881" s="37">
        <v>1</v>
      </c>
      <c r="G881" s="37">
        <v>1</v>
      </c>
      <c r="H881" s="37">
        <v>0</v>
      </c>
      <c r="I881" s="37">
        <v>0</v>
      </c>
      <c r="J881" s="37">
        <v>0</v>
      </c>
      <c r="K881" s="37">
        <v>0</v>
      </c>
      <c r="L881" s="37">
        <v>0</v>
      </c>
      <c r="M881" s="37">
        <v>0</v>
      </c>
      <c r="N881" s="37">
        <v>0</v>
      </c>
      <c r="O881" s="37">
        <v>0</v>
      </c>
      <c r="P881" s="37">
        <v>0</v>
      </c>
      <c r="Q881" s="37">
        <v>0</v>
      </c>
      <c r="R881" s="37">
        <v>0</v>
      </c>
      <c r="S881" s="37">
        <v>100</v>
      </c>
      <c r="T881" s="63">
        <v>482</v>
      </c>
    </row>
    <row r="882" spans="1:20" ht="12.6" customHeight="1" x14ac:dyDescent="0.2">
      <c r="A882" s="63">
        <v>483</v>
      </c>
      <c r="B882" s="65"/>
      <c r="C882" s="63"/>
      <c r="D882" s="57" t="s">
        <v>52</v>
      </c>
      <c r="E882" s="37">
        <v>1</v>
      </c>
      <c r="F882" s="37">
        <v>1</v>
      </c>
      <c r="G882" s="37">
        <v>1</v>
      </c>
      <c r="H882" s="37">
        <v>0</v>
      </c>
      <c r="I882" s="37">
        <v>0</v>
      </c>
      <c r="J882" s="37">
        <v>0</v>
      </c>
      <c r="K882" s="37">
        <v>0</v>
      </c>
      <c r="L882" s="37">
        <v>0</v>
      </c>
      <c r="M882" s="37">
        <v>0</v>
      </c>
      <c r="N882" s="37">
        <v>0</v>
      </c>
      <c r="O882" s="37">
        <v>0</v>
      </c>
      <c r="P882" s="37">
        <v>0</v>
      </c>
      <c r="Q882" s="37">
        <v>0</v>
      </c>
      <c r="R882" s="37">
        <v>0</v>
      </c>
      <c r="S882" s="37">
        <v>100</v>
      </c>
      <c r="T882" s="63">
        <v>483</v>
      </c>
    </row>
    <row r="883" spans="1:20" ht="11.25" customHeight="1" x14ac:dyDescent="0.2">
      <c r="A883" s="63"/>
      <c r="B883" s="65"/>
      <c r="C883" s="63"/>
      <c r="D883" s="64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74"/>
      <c r="S883" s="74"/>
      <c r="T883" s="63"/>
    </row>
    <row r="884" spans="1:20" ht="12.6" customHeight="1" x14ac:dyDescent="0.2">
      <c r="A884" s="63">
        <v>484</v>
      </c>
      <c r="B884" s="65"/>
      <c r="C884" s="63"/>
      <c r="D884" s="57" t="s">
        <v>37</v>
      </c>
      <c r="E884" s="44">
        <v>343</v>
      </c>
      <c r="F884" s="44">
        <v>112</v>
      </c>
      <c r="G884" s="44">
        <v>105</v>
      </c>
      <c r="H884" s="44">
        <v>7</v>
      </c>
      <c r="I884" s="44">
        <v>2</v>
      </c>
      <c r="J884" s="44">
        <v>0</v>
      </c>
      <c r="K884" s="44">
        <v>1</v>
      </c>
      <c r="L884" s="44">
        <v>3</v>
      </c>
      <c r="M884" s="44">
        <v>0</v>
      </c>
      <c r="N884" s="44">
        <v>0</v>
      </c>
      <c r="O884" s="44">
        <v>0</v>
      </c>
      <c r="P884" s="44">
        <v>1</v>
      </c>
      <c r="Q884" s="44">
        <v>231</v>
      </c>
      <c r="R884" s="44">
        <v>0</v>
      </c>
      <c r="S884" s="37">
        <v>32.653061224489797</v>
      </c>
      <c r="T884" s="63">
        <v>484</v>
      </c>
    </row>
    <row r="885" spans="1:20" ht="11.25" customHeight="1" x14ac:dyDescent="0.2">
      <c r="A885" s="63"/>
      <c r="B885" s="65"/>
      <c r="C885" s="63"/>
      <c r="D885" s="6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37"/>
      <c r="R885" s="74"/>
      <c r="S885" s="74"/>
      <c r="T885" s="63"/>
    </row>
    <row r="886" spans="1:20" ht="12.6" customHeight="1" x14ac:dyDescent="0.2">
      <c r="A886" s="63">
        <v>485</v>
      </c>
      <c r="B886" s="65"/>
      <c r="C886" s="63"/>
      <c r="D886" s="57" t="s">
        <v>16</v>
      </c>
      <c r="E886" s="37">
        <v>19</v>
      </c>
      <c r="F886" s="37">
        <v>3</v>
      </c>
      <c r="G886" s="37">
        <v>1</v>
      </c>
      <c r="H886" s="37">
        <v>2</v>
      </c>
      <c r="I886" s="37">
        <v>1</v>
      </c>
      <c r="J886" s="37">
        <v>0</v>
      </c>
      <c r="K886" s="37">
        <v>0</v>
      </c>
      <c r="L886" s="37">
        <v>0</v>
      </c>
      <c r="M886" s="37">
        <v>0</v>
      </c>
      <c r="N886" s="37">
        <v>0</v>
      </c>
      <c r="O886" s="37">
        <v>0</v>
      </c>
      <c r="P886" s="37">
        <v>1</v>
      </c>
      <c r="Q886" s="37">
        <v>16</v>
      </c>
      <c r="R886" s="37">
        <v>0</v>
      </c>
      <c r="S886" s="37">
        <v>15.789473684210526</v>
      </c>
      <c r="T886" s="63">
        <v>485</v>
      </c>
    </row>
    <row r="887" spans="1:20" ht="12.6" customHeight="1" x14ac:dyDescent="0.2">
      <c r="A887" s="63">
        <v>486</v>
      </c>
      <c r="B887" s="65"/>
      <c r="C887" s="63"/>
      <c r="D887" s="57" t="s">
        <v>18</v>
      </c>
      <c r="E887" s="37">
        <v>1</v>
      </c>
      <c r="F887" s="37">
        <v>0</v>
      </c>
      <c r="G887" s="37">
        <v>0</v>
      </c>
      <c r="H887" s="37">
        <v>0</v>
      </c>
      <c r="I887" s="37">
        <v>0</v>
      </c>
      <c r="J887" s="37">
        <v>0</v>
      </c>
      <c r="K887" s="37">
        <v>0</v>
      </c>
      <c r="L887" s="37">
        <v>0</v>
      </c>
      <c r="M887" s="37">
        <v>0</v>
      </c>
      <c r="N887" s="37">
        <v>0</v>
      </c>
      <c r="O887" s="37">
        <v>0</v>
      </c>
      <c r="P887" s="37">
        <v>0</v>
      </c>
      <c r="Q887" s="37">
        <v>1</v>
      </c>
      <c r="R887" s="37">
        <v>0</v>
      </c>
      <c r="S887" s="37">
        <v>0</v>
      </c>
      <c r="T887" s="63">
        <v>486</v>
      </c>
    </row>
    <row r="888" spans="1:20" ht="11.25" customHeight="1" x14ac:dyDescent="0.2">
      <c r="A888" s="63"/>
      <c r="B888" s="65"/>
      <c r="C888" s="63"/>
      <c r="D888" s="5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63"/>
    </row>
    <row r="889" spans="1:20" ht="12.6" customHeight="1" x14ac:dyDescent="0.2">
      <c r="A889" s="63">
        <v>487</v>
      </c>
      <c r="B889" s="65"/>
      <c r="C889" s="63"/>
      <c r="D889" s="57" t="s">
        <v>19</v>
      </c>
      <c r="E889" s="37">
        <v>42</v>
      </c>
      <c r="F889" s="37">
        <v>4</v>
      </c>
      <c r="G889" s="37">
        <v>4</v>
      </c>
      <c r="H889" s="37">
        <v>0</v>
      </c>
      <c r="I889" s="37">
        <v>0</v>
      </c>
      <c r="J889" s="37">
        <v>0</v>
      </c>
      <c r="K889" s="37">
        <v>0</v>
      </c>
      <c r="L889" s="37">
        <v>0</v>
      </c>
      <c r="M889" s="37">
        <v>0</v>
      </c>
      <c r="N889" s="37">
        <v>0</v>
      </c>
      <c r="O889" s="37">
        <v>0</v>
      </c>
      <c r="P889" s="37">
        <v>0</v>
      </c>
      <c r="Q889" s="37">
        <v>38</v>
      </c>
      <c r="R889" s="37">
        <v>0</v>
      </c>
      <c r="S889" s="37">
        <v>9.5238095238095237</v>
      </c>
      <c r="T889" s="63">
        <v>487</v>
      </c>
    </row>
    <row r="890" spans="1:20" ht="12.6" customHeight="1" x14ac:dyDescent="0.2">
      <c r="A890" s="63">
        <v>488</v>
      </c>
      <c r="B890" s="65"/>
      <c r="C890" s="63"/>
      <c r="D890" s="57" t="s">
        <v>20</v>
      </c>
      <c r="E890" s="37">
        <v>68</v>
      </c>
      <c r="F890" s="37">
        <v>12</v>
      </c>
      <c r="G890" s="37">
        <v>12</v>
      </c>
      <c r="H890" s="37">
        <v>0</v>
      </c>
      <c r="I890" s="37">
        <v>0</v>
      </c>
      <c r="J890" s="37">
        <v>0</v>
      </c>
      <c r="K890" s="37">
        <v>0</v>
      </c>
      <c r="L890" s="37">
        <v>0</v>
      </c>
      <c r="M890" s="37">
        <v>0</v>
      </c>
      <c r="N890" s="37">
        <v>0</v>
      </c>
      <c r="O890" s="37">
        <v>0</v>
      </c>
      <c r="P890" s="37">
        <v>0</v>
      </c>
      <c r="Q890" s="37">
        <v>56</v>
      </c>
      <c r="R890" s="37">
        <v>0</v>
      </c>
      <c r="S890" s="37">
        <v>17.647058823529413</v>
      </c>
      <c r="T890" s="63">
        <v>488</v>
      </c>
    </row>
    <row r="891" spans="1:20" ht="11.25" customHeight="1" x14ac:dyDescent="0.2">
      <c r="A891" s="63"/>
      <c r="B891" s="65"/>
      <c r="C891" s="63"/>
      <c r="D891" s="5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63"/>
    </row>
    <row r="892" spans="1:20" ht="12.6" customHeight="1" x14ac:dyDescent="0.2">
      <c r="A892" s="63">
        <v>489</v>
      </c>
      <c r="B892" s="65"/>
      <c r="C892" s="63"/>
      <c r="D892" s="52" t="s">
        <v>87</v>
      </c>
      <c r="E892" s="44">
        <f t="shared" ref="E892:R892" si="93">SUM(E889:E890)</f>
        <v>110</v>
      </c>
      <c r="F892" s="44">
        <f t="shared" si="93"/>
        <v>16</v>
      </c>
      <c r="G892" s="44">
        <f t="shared" si="93"/>
        <v>16</v>
      </c>
      <c r="H892" s="44">
        <f t="shared" si="93"/>
        <v>0</v>
      </c>
      <c r="I892" s="44">
        <f t="shared" si="93"/>
        <v>0</v>
      </c>
      <c r="J892" s="44">
        <f t="shared" si="93"/>
        <v>0</v>
      </c>
      <c r="K892" s="44">
        <f t="shared" si="93"/>
        <v>0</v>
      </c>
      <c r="L892" s="44">
        <f t="shared" si="93"/>
        <v>0</v>
      </c>
      <c r="M892" s="44">
        <f t="shared" si="93"/>
        <v>0</v>
      </c>
      <c r="N892" s="44">
        <f t="shared" si="93"/>
        <v>0</v>
      </c>
      <c r="O892" s="44">
        <f t="shared" si="93"/>
        <v>0</v>
      </c>
      <c r="P892" s="44">
        <f t="shared" si="93"/>
        <v>0</v>
      </c>
      <c r="Q892" s="44">
        <f t="shared" si="93"/>
        <v>94</v>
      </c>
      <c r="R892" s="44">
        <f t="shared" si="93"/>
        <v>0</v>
      </c>
      <c r="S892" s="37">
        <f>F892/E892*100</f>
        <v>14.545454545454545</v>
      </c>
      <c r="T892" s="63">
        <v>489</v>
      </c>
    </row>
    <row r="893" spans="1:20" ht="11.25" customHeight="1" x14ac:dyDescent="0.2">
      <c r="A893" s="63"/>
      <c r="B893" s="65"/>
      <c r="C893" s="63"/>
      <c r="D893" s="52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37"/>
      <c r="T893" s="63"/>
    </row>
    <row r="894" spans="1:20" ht="12.6" customHeight="1" x14ac:dyDescent="0.2">
      <c r="A894" s="63">
        <v>490</v>
      </c>
      <c r="B894" s="65"/>
      <c r="C894" s="63"/>
      <c r="D894" s="57" t="s">
        <v>23</v>
      </c>
      <c r="E894" s="37">
        <v>1</v>
      </c>
      <c r="F894" s="37">
        <v>0</v>
      </c>
      <c r="G894" s="37">
        <v>0</v>
      </c>
      <c r="H894" s="37">
        <v>0</v>
      </c>
      <c r="I894" s="37">
        <v>0</v>
      </c>
      <c r="J894" s="37">
        <v>0</v>
      </c>
      <c r="K894" s="37">
        <v>0</v>
      </c>
      <c r="L894" s="37">
        <v>0</v>
      </c>
      <c r="M894" s="37">
        <v>0</v>
      </c>
      <c r="N894" s="37">
        <v>0</v>
      </c>
      <c r="O894" s="37">
        <v>0</v>
      </c>
      <c r="P894" s="37">
        <v>0</v>
      </c>
      <c r="Q894" s="37">
        <v>1</v>
      </c>
      <c r="R894" s="37">
        <v>0</v>
      </c>
      <c r="S894" s="37">
        <v>0</v>
      </c>
      <c r="T894" s="63">
        <v>490</v>
      </c>
    </row>
    <row r="895" spans="1:20" ht="11.25" customHeight="1" x14ac:dyDescent="0.2">
      <c r="A895" s="63"/>
      <c r="B895" s="65"/>
      <c r="C895" s="63"/>
      <c r="D895" s="5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63"/>
    </row>
    <row r="896" spans="1:20" ht="12.6" customHeight="1" x14ac:dyDescent="0.2">
      <c r="A896" s="63">
        <v>491</v>
      </c>
      <c r="B896" s="65"/>
      <c r="C896" s="63"/>
      <c r="D896" s="57" t="s">
        <v>24</v>
      </c>
      <c r="E896" s="37">
        <v>74</v>
      </c>
      <c r="F896" s="37">
        <v>16</v>
      </c>
      <c r="G896" s="37">
        <v>15</v>
      </c>
      <c r="H896" s="37">
        <v>1</v>
      </c>
      <c r="I896" s="37">
        <v>0</v>
      </c>
      <c r="J896" s="37">
        <v>0</v>
      </c>
      <c r="K896" s="37">
        <v>0</v>
      </c>
      <c r="L896" s="37">
        <v>1</v>
      </c>
      <c r="M896" s="37">
        <v>0</v>
      </c>
      <c r="N896" s="37">
        <v>0</v>
      </c>
      <c r="O896" s="37">
        <v>0</v>
      </c>
      <c r="P896" s="37">
        <v>0</v>
      </c>
      <c r="Q896" s="37">
        <v>58</v>
      </c>
      <c r="R896" s="37">
        <v>0</v>
      </c>
      <c r="S896" s="37">
        <v>21.621621621621621</v>
      </c>
      <c r="T896" s="63">
        <v>491</v>
      </c>
    </row>
    <row r="897" spans="1:20" ht="12.6" customHeight="1" x14ac:dyDescent="0.2">
      <c r="A897" s="63">
        <v>492</v>
      </c>
      <c r="B897" s="65"/>
      <c r="C897" s="63"/>
      <c r="D897" s="57" t="s">
        <v>25</v>
      </c>
      <c r="E897" s="37">
        <v>68</v>
      </c>
      <c r="F897" s="37">
        <v>27</v>
      </c>
      <c r="G897" s="37">
        <v>25</v>
      </c>
      <c r="H897" s="37">
        <v>2</v>
      </c>
      <c r="I897" s="37">
        <v>1</v>
      </c>
      <c r="J897" s="37">
        <v>0</v>
      </c>
      <c r="K897" s="37">
        <v>0</v>
      </c>
      <c r="L897" s="37">
        <v>1</v>
      </c>
      <c r="M897" s="37">
        <v>0</v>
      </c>
      <c r="N897" s="37">
        <v>0</v>
      </c>
      <c r="O897" s="37">
        <v>0</v>
      </c>
      <c r="P897" s="37">
        <v>0</v>
      </c>
      <c r="Q897" s="37">
        <v>41</v>
      </c>
      <c r="R897" s="37">
        <v>0</v>
      </c>
      <c r="S897" s="37">
        <v>39.705882352941174</v>
      </c>
      <c r="T897" s="63">
        <v>492</v>
      </c>
    </row>
    <row r="898" spans="1:20" ht="11.25" customHeight="1" x14ac:dyDescent="0.2">
      <c r="A898" s="63"/>
      <c r="B898" s="65"/>
      <c r="C898" s="63"/>
      <c r="D898" s="5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63"/>
    </row>
    <row r="899" spans="1:20" ht="12.6" customHeight="1" x14ac:dyDescent="0.2">
      <c r="A899" s="63">
        <v>493</v>
      </c>
      <c r="B899" s="65"/>
      <c r="C899" s="63"/>
      <c r="D899" s="52" t="s">
        <v>87</v>
      </c>
      <c r="E899" s="44">
        <f>SUM(E896:E897)</f>
        <v>142</v>
      </c>
      <c r="F899" s="44">
        <f>SUM(F896:F897)</f>
        <v>43</v>
      </c>
      <c r="G899" s="44">
        <f t="shared" ref="G899:R899" si="94">SUM(G896:G897)</f>
        <v>40</v>
      </c>
      <c r="H899" s="44">
        <f t="shared" si="94"/>
        <v>3</v>
      </c>
      <c r="I899" s="44">
        <f t="shared" si="94"/>
        <v>1</v>
      </c>
      <c r="J899" s="44">
        <f t="shared" si="94"/>
        <v>0</v>
      </c>
      <c r="K899" s="44">
        <f t="shared" si="94"/>
        <v>0</v>
      </c>
      <c r="L899" s="44">
        <f t="shared" si="94"/>
        <v>2</v>
      </c>
      <c r="M899" s="44">
        <f t="shared" si="94"/>
        <v>0</v>
      </c>
      <c r="N899" s="44">
        <f t="shared" si="94"/>
        <v>0</v>
      </c>
      <c r="O899" s="44">
        <f t="shared" si="94"/>
        <v>0</v>
      </c>
      <c r="P899" s="44">
        <f t="shared" si="94"/>
        <v>0</v>
      </c>
      <c r="Q899" s="44">
        <f t="shared" si="94"/>
        <v>99</v>
      </c>
      <c r="R899" s="44">
        <f t="shared" si="94"/>
        <v>0</v>
      </c>
      <c r="S899" s="37" t="s">
        <v>84</v>
      </c>
      <c r="T899" s="63">
        <v>493</v>
      </c>
    </row>
    <row r="900" spans="1:20" ht="11.45" customHeight="1" x14ac:dyDescent="0.2">
      <c r="A900" s="63"/>
      <c r="B900" s="65"/>
      <c r="C900" s="63"/>
      <c r="D900" s="5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63"/>
    </row>
    <row r="901" spans="1:20" ht="11.25" customHeight="1" x14ac:dyDescent="0.2">
      <c r="A901" s="63"/>
      <c r="B901" s="65" t="s">
        <v>78</v>
      </c>
      <c r="C901" s="63"/>
      <c r="D901" s="5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63"/>
    </row>
    <row r="902" spans="1:20" ht="12.6" customHeight="1" x14ac:dyDescent="0.2">
      <c r="A902" s="63"/>
      <c r="B902" s="65"/>
      <c r="C902" s="63"/>
      <c r="D902" s="5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63"/>
    </row>
    <row r="903" spans="1:20" ht="12.6" customHeight="1" x14ac:dyDescent="0.2">
      <c r="A903" s="63">
        <v>494</v>
      </c>
      <c r="B903" s="65"/>
      <c r="C903" s="63"/>
      <c r="D903" s="57" t="s">
        <v>27</v>
      </c>
      <c r="E903" s="37">
        <v>3</v>
      </c>
      <c r="F903" s="37">
        <v>1</v>
      </c>
      <c r="G903" s="37">
        <v>1</v>
      </c>
      <c r="H903" s="37">
        <v>0</v>
      </c>
      <c r="I903" s="37">
        <v>0</v>
      </c>
      <c r="J903" s="37">
        <v>0</v>
      </c>
      <c r="K903" s="37">
        <v>0</v>
      </c>
      <c r="L903" s="37">
        <v>0</v>
      </c>
      <c r="M903" s="37">
        <v>0</v>
      </c>
      <c r="N903" s="37">
        <v>0</v>
      </c>
      <c r="O903" s="37">
        <v>0</v>
      </c>
      <c r="P903" s="37">
        <v>0</v>
      </c>
      <c r="Q903" s="37">
        <v>2</v>
      </c>
      <c r="R903" s="37">
        <v>0</v>
      </c>
      <c r="S903" s="37">
        <v>33.333333333333329</v>
      </c>
      <c r="T903" s="63">
        <v>494</v>
      </c>
    </row>
    <row r="904" spans="1:20" ht="12.6" customHeight="1" x14ac:dyDescent="0.2">
      <c r="A904" s="63"/>
      <c r="B904" s="65"/>
      <c r="C904" s="63"/>
      <c r="D904" s="5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63"/>
    </row>
    <row r="905" spans="1:20" ht="12.6" customHeight="1" x14ac:dyDescent="0.2">
      <c r="A905" s="63">
        <v>495</v>
      </c>
      <c r="B905" s="65"/>
      <c r="C905" s="63"/>
      <c r="D905" s="57" t="s">
        <v>28</v>
      </c>
      <c r="E905" s="37">
        <v>19</v>
      </c>
      <c r="F905" s="37">
        <v>15</v>
      </c>
      <c r="G905" s="37">
        <v>15</v>
      </c>
      <c r="H905" s="37">
        <v>0</v>
      </c>
      <c r="I905" s="37">
        <v>0</v>
      </c>
      <c r="J905" s="37">
        <v>0</v>
      </c>
      <c r="K905" s="37">
        <v>0</v>
      </c>
      <c r="L905" s="37">
        <v>0</v>
      </c>
      <c r="M905" s="37">
        <v>0</v>
      </c>
      <c r="N905" s="37">
        <v>0</v>
      </c>
      <c r="O905" s="37">
        <v>0</v>
      </c>
      <c r="P905" s="37">
        <v>0</v>
      </c>
      <c r="Q905" s="37">
        <v>4</v>
      </c>
      <c r="R905" s="37">
        <v>0</v>
      </c>
      <c r="S905" s="37">
        <v>78.94736842105263</v>
      </c>
      <c r="T905" s="63">
        <v>495</v>
      </c>
    </row>
    <row r="906" spans="1:20" ht="12.6" customHeight="1" x14ac:dyDescent="0.2">
      <c r="A906" s="63">
        <v>496</v>
      </c>
      <c r="B906" s="65"/>
      <c r="C906" s="63"/>
      <c r="D906" s="57" t="s">
        <v>29</v>
      </c>
      <c r="E906" s="37">
        <v>35</v>
      </c>
      <c r="F906" s="37">
        <v>24</v>
      </c>
      <c r="G906" s="37">
        <v>22</v>
      </c>
      <c r="H906" s="37">
        <v>2</v>
      </c>
      <c r="I906" s="37">
        <v>0</v>
      </c>
      <c r="J906" s="37">
        <v>0</v>
      </c>
      <c r="K906" s="37">
        <v>1</v>
      </c>
      <c r="L906" s="37">
        <v>1</v>
      </c>
      <c r="M906" s="37">
        <v>0</v>
      </c>
      <c r="N906" s="37">
        <v>0</v>
      </c>
      <c r="O906" s="37">
        <v>0</v>
      </c>
      <c r="P906" s="37">
        <v>0</v>
      </c>
      <c r="Q906" s="37">
        <v>11</v>
      </c>
      <c r="R906" s="37">
        <v>0</v>
      </c>
      <c r="S906" s="37">
        <v>68.571428571428569</v>
      </c>
      <c r="T906" s="63">
        <v>496</v>
      </c>
    </row>
    <row r="907" spans="1:20" ht="12.6" customHeight="1" x14ac:dyDescent="0.2">
      <c r="A907" s="63"/>
      <c r="B907" s="65"/>
      <c r="C907" s="63"/>
      <c r="D907" s="5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63"/>
    </row>
    <row r="908" spans="1:20" ht="12.6" customHeight="1" x14ac:dyDescent="0.2">
      <c r="A908" s="63">
        <v>497</v>
      </c>
      <c r="B908" s="65"/>
      <c r="C908" s="63"/>
      <c r="D908" s="52" t="s">
        <v>87</v>
      </c>
      <c r="E908" s="44">
        <f>SUM(E905:E906)</f>
        <v>54</v>
      </c>
      <c r="F908" s="44">
        <f>SUM(F905:F906)</f>
        <v>39</v>
      </c>
      <c r="G908" s="44">
        <f t="shared" ref="G908:R908" si="95">SUM(G905:G906)</f>
        <v>37</v>
      </c>
      <c r="H908" s="44">
        <f t="shared" si="95"/>
        <v>2</v>
      </c>
      <c r="I908" s="44">
        <f t="shared" si="95"/>
        <v>0</v>
      </c>
      <c r="J908" s="44">
        <f t="shared" si="95"/>
        <v>0</v>
      </c>
      <c r="K908" s="44">
        <f t="shared" si="95"/>
        <v>1</v>
      </c>
      <c r="L908" s="44">
        <f t="shared" si="95"/>
        <v>1</v>
      </c>
      <c r="M908" s="44">
        <f t="shared" si="95"/>
        <v>0</v>
      </c>
      <c r="N908" s="44">
        <f t="shared" si="95"/>
        <v>0</v>
      </c>
      <c r="O908" s="44">
        <f t="shared" si="95"/>
        <v>0</v>
      </c>
      <c r="P908" s="44">
        <f t="shared" si="95"/>
        <v>0</v>
      </c>
      <c r="Q908" s="44">
        <f t="shared" si="95"/>
        <v>15</v>
      </c>
      <c r="R908" s="44">
        <f t="shared" si="95"/>
        <v>0</v>
      </c>
      <c r="S908" s="37">
        <f>F908/E908*100</f>
        <v>72.222222222222214</v>
      </c>
      <c r="T908" s="63">
        <v>497</v>
      </c>
    </row>
    <row r="909" spans="1:20" ht="12.6" customHeight="1" x14ac:dyDescent="0.2">
      <c r="A909" s="63"/>
      <c r="B909" s="65"/>
      <c r="C909" s="63"/>
      <c r="D909" s="5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63"/>
    </row>
    <row r="910" spans="1:20" ht="12.6" customHeight="1" x14ac:dyDescent="0.2">
      <c r="A910" s="63">
        <v>498</v>
      </c>
      <c r="B910" s="65"/>
      <c r="C910" s="63"/>
      <c r="D910" s="57" t="s">
        <v>51</v>
      </c>
      <c r="E910" s="37">
        <v>2</v>
      </c>
      <c r="F910" s="37">
        <v>1</v>
      </c>
      <c r="G910" s="37">
        <v>1</v>
      </c>
      <c r="H910" s="37">
        <v>0</v>
      </c>
      <c r="I910" s="37">
        <v>0</v>
      </c>
      <c r="J910" s="37">
        <v>0</v>
      </c>
      <c r="K910" s="37">
        <v>0</v>
      </c>
      <c r="L910" s="37">
        <v>0</v>
      </c>
      <c r="M910" s="37">
        <v>0</v>
      </c>
      <c r="N910" s="37">
        <v>0</v>
      </c>
      <c r="O910" s="37">
        <v>0</v>
      </c>
      <c r="P910" s="37">
        <v>0</v>
      </c>
      <c r="Q910" s="37">
        <v>1</v>
      </c>
      <c r="R910" s="37">
        <v>0</v>
      </c>
      <c r="S910" s="37">
        <v>50</v>
      </c>
      <c r="T910" s="63">
        <v>498</v>
      </c>
    </row>
    <row r="911" spans="1:20" ht="12.6" customHeight="1" x14ac:dyDescent="0.2">
      <c r="A911" s="63">
        <v>499</v>
      </c>
      <c r="B911" s="65"/>
      <c r="C911" s="63"/>
      <c r="D911" s="57" t="s">
        <v>52</v>
      </c>
      <c r="E911" s="37">
        <v>9</v>
      </c>
      <c r="F911" s="37">
        <v>7</v>
      </c>
      <c r="G911" s="37">
        <v>7</v>
      </c>
      <c r="H911" s="37">
        <v>0</v>
      </c>
      <c r="I911" s="37">
        <v>0</v>
      </c>
      <c r="J911" s="37">
        <v>0</v>
      </c>
      <c r="K911" s="37">
        <v>0</v>
      </c>
      <c r="L911" s="37">
        <v>0</v>
      </c>
      <c r="M911" s="37">
        <v>0</v>
      </c>
      <c r="N911" s="37">
        <v>0</v>
      </c>
      <c r="O911" s="37">
        <v>0</v>
      </c>
      <c r="P911" s="37">
        <v>0</v>
      </c>
      <c r="Q911" s="37">
        <v>2</v>
      </c>
      <c r="R911" s="37">
        <v>0</v>
      </c>
      <c r="S911" s="37">
        <v>77.777777777777786</v>
      </c>
      <c r="T911" s="63">
        <v>499</v>
      </c>
    </row>
    <row r="912" spans="1:20" ht="12.6" customHeight="1" x14ac:dyDescent="0.2">
      <c r="A912" s="63">
        <v>500</v>
      </c>
      <c r="B912" s="65"/>
      <c r="C912" s="63"/>
      <c r="D912" s="57" t="s">
        <v>53</v>
      </c>
      <c r="E912" s="37">
        <v>2</v>
      </c>
      <c r="F912" s="37">
        <v>2</v>
      </c>
      <c r="G912" s="37">
        <v>2</v>
      </c>
      <c r="H912" s="37">
        <v>0</v>
      </c>
      <c r="I912" s="37">
        <v>0</v>
      </c>
      <c r="J912" s="37">
        <v>0</v>
      </c>
      <c r="K912" s="37">
        <v>0</v>
      </c>
      <c r="L912" s="37">
        <v>0</v>
      </c>
      <c r="M912" s="37">
        <v>0</v>
      </c>
      <c r="N912" s="37">
        <v>0</v>
      </c>
      <c r="O912" s="37">
        <v>0</v>
      </c>
      <c r="P912" s="37">
        <v>0</v>
      </c>
      <c r="Q912" s="37">
        <v>0</v>
      </c>
      <c r="R912" s="37">
        <v>0</v>
      </c>
      <c r="S912" s="37">
        <v>100</v>
      </c>
      <c r="T912" s="63">
        <v>500</v>
      </c>
    </row>
    <row r="913" spans="1:20" ht="12.6" customHeight="1" x14ac:dyDescent="0.2">
      <c r="A913" s="63"/>
      <c r="B913" s="65"/>
      <c r="C913" s="63"/>
      <c r="D913" s="6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63"/>
    </row>
    <row r="914" spans="1:20" ht="12.6" customHeight="1" x14ac:dyDescent="0.2">
      <c r="A914" s="63">
        <v>501</v>
      </c>
      <c r="B914" s="68" t="s">
        <v>70</v>
      </c>
      <c r="C914" s="63"/>
      <c r="D914" s="64"/>
      <c r="E914" s="44">
        <v>39466</v>
      </c>
      <c r="F914" s="44">
        <v>20547</v>
      </c>
      <c r="G914" s="44">
        <v>18760</v>
      </c>
      <c r="H914" s="44">
        <v>1787</v>
      </c>
      <c r="I914" s="44">
        <v>714</v>
      </c>
      <c r="J914" s="44">
        <v>78</v>
      </c>
      <c r="K914" s="44">
        <v>491</v>
      </c>
      <c r="L914" s="44">
        <v>219</v>
      </c>
      <c r="M914" s="44">
        <v>72</v>
      </c>
      <c r="N914" s="44">
        <v>5</v>
      </c>
      <c r="O914" s="44">
        <v>141</v>
      </c>
      <c r="P914" s="44">
        <v>67</v>
      </c>
      <c r="Q914" s="44">
        <v>18919</v>
      </c>
      <c r="R914" s="44">
        <v>0</v>
      </c>
      <c r="S914" s="37">
        <v>52.062534840115539</v>
      </c>
      <c r="T914" s="63">
        <v>501</v>
      </c>
    </row>
    <row r="915" spans="1:20" ht="12.6" customHeight="1" x14ac:dyDescent="0.2">
      <c r="A915" s="63"/>
      <c r="B915" s="65"/>
      <c r="C915" s="63"/>
      <c r="D915" s="51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63"/>
    </row>
    <row r="916" spans="1:20" ht="12.6" customHeight="1" x14ac:dyDescent="0.2">
      <c r="A916" s="63">
        <v>502</v>
      </c>
      <c r="B916" s="65"/>
      <c r="C916" s="63"/>
      <c r="D916" s="57" t="s">
        <v>16</v>
      </c>
      <c r="E916" s="37">
        <v>755</v>
      </c>
      <c r="F916" s="37">
        <v>206</v>
      </c>
      <c r="G916" s="37">
        <v>190</v>
      </c>
      <c r="H916" s="37">
        <v>16</v>
      </c>
      <c r="I916" s="37">
        <v>3</v>
      </c>
      <c r="J916" s="37">
        <v>2</v>
      </c>
      <c r="K916" s="37">
        <v>2</v>
      </c>
      <c r="L916" s="37">
        <v>5</v>
      </c>
      <c r="M916" s="37">
        <v>1</v>
      </c>
      <c r="N916" s="37">
        <v>0</v>
      </c>
      <c r="O916" s="37">
        <v>2</v>
      </c>
      <c r="P916" s="37">
        <v>1</v>
      </c>
      <c r="Q916" s="37">
        <v>549</v>
      </c>
      <c r="R916" s="37">
        <v>0</v>
      </c>
      <c r="S916" s="37">
        <v>27.284768211920529</v>
      </c>
      <c r="T916" s="63">
        <v>502</v>
      </c>
    </row>
    <row r="917" spans="1:20" ht="12.6" customHeight="1" x14ac:dyDescent="0.2">
      <c r="A917" s="63">
        <v>503</v>
      </c>
      <c r="B917" s="65"/>
      <c r="C917" s="63"/>
      <c r="D917" s="57" t="s">
        <v>17</v>
      </c>
      <c r="E917" s="37">
        <v>21</v>
      </c>
      <c r="F917" s="37">
        <v>5</v>
      </c>
      <c r="G917" s="37">
        <v>5</v>
      </c>
      <c r="H917" s="37">
        <v>0</v>
      </c>
      <c r="I917" s="37">
        <v>0</v>
      </c>
      <c r="J917" s="37">
        <v>0</v>
      </c>
      <c r="K917" s="37">
        <v>0</v>
      </c>
      <c r="L917" s="37">
        <v>0</v>
      </c>
      <c r="M917" s="37">
        <v>0</v>
      </c>
      <c r="N917" s="37">
        <v>0</v>
      </c>
      <c r="O917" s="37">
        <v>0</v>
      </c>
      <c r="P917" s="37">
        <v>0</v>
      </c>
      <c r="Q917" s="37">
        <v>16</v>
      </c>
      <c r="R917" s="37">
        <v>0</v>
      </c>
      <c r="S917" s="37">
        <v>23.809523809523807</v>
      </c>
      <c r="T917" s="63">
        <v>503</v>
      </c>
    </row>
    <row r="918" spans="1:20" ht="12.6" customHeight="1" x14ac:dyDescent="0.2">
      <c r="A918" s="63">
        <v>504</v>
      </c>
      <c r="B918" s="65"/>
      <c r="C918" s="63"/>
      <c r="D918" s="57" t="s">
        <v>18</v>
      </c>
      <c r="E918" s="37">
        <v>80</v>
      </c>
      <c r="F918" s="37">
        <v>5</v>
      </c>
      <c r="G918" s="37">
        <v>5</v>
      </c>
      <c r="H918" s="37">
        <v>0</v>
      </c>
      <c r="I918" s="37">
        <v>0</v>
      </c>
      <c r="J918" s="37">
        <v>0</v>
      </c>
      <c r="K918" s="37">
        <v>0</v>
      </c>
      <c r="L918" s="37">
        <v>0</v>
      </c>
      <c r="M918" s="37">
        <v>0</v>
      </c>
      <c r="N918" s="37">
        <v>0</v>
      </c>
      <c r="O918" s="37">
        <v>0</v>
      </c>
      <c r="P918" s="37">
        <v>0</v>
      </c>
      <c r="Q918" s="37">
        <v>75</v>
      </c>
      <c r="R918" s="37">
        <v>0</v>
      </c>
      <c r="S918" s="37">
        <v>6.25</v>
      </c>
      <c r="T918" s="63">
        <v>504</v>
      </c>
    </row>
    <row r="919" spans="1:20" ht="12.6" customHeight="1" x14ac:dyDescent="0.2">
      <c r="A919" s="63"/>
      <c r="B919" s="65"/>
      <c r="C919" s="63"/>
      <c r="D919" s="5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63"/>
    </row>
    <row r="920" spans="1:20" ht="12.6" customHeight="1" x14ac:dyDescent="0.2">
      <c r="A920" s="63">
        <v>505</v>
      </c>
      <c r="B920" s="65"/>
      <c r="C920" s="63"/>
      <c r="D920" s="57" t="s">
        <v>19</v>
      </c>
      <c r="E920" s="37">
        <v>3078</v>
      </c>
      <c r="F920" s="37">
        <v>648</v>
      </c>
      <c r="G920" s="37">
        <v>590</v>
      </c>
      <c r="H920" s="37">
        <v>58</v>
      </c>
      <c r="I920" s="37">
        <v>25</v>
      </c>
      <c r="J920" s="37">
        <v>0</v>
      </c>
      <c r="K920" s="37">
        <v>17</v>
      </c>
      <c r="L920" s="37">
        <v>11</v>
      </c>
      <c r="M920" s="37">
        <v>0</v>
      </c>
      <c r="N920" s="37">
        <v>0</v>
      </c>
      <c r="O920" s="37">
        <v>2</v>
      </c>
      <c r="P920" s="37">
        <v>3</v>
      </c>
      <c r="Q920" s="37">
        <v>2430</v>
      </c>
      <c r="R920" s="37">
        <v>0</v>
      </c>
      <c r="S920" s="37">
        <v>21.052631578947366</v>
      </c>
      <c r="T920" s="63">
        <v>505</v>
      </c>
    </row>
    <row r="921" spans="1:20" ht="12.6" customHeight="1" x14ac:dyDescent="0.2">
      <c r="A921" s="63">
        <v>506</v>
      </c>
      <c r="B921" s="65"/>
      <c r="C921" s="63"/>
      <c r="D921" s="57" t="s">
        <v>20</v>
      </c>
      <c r="E921" s="37">
        <v>4934</v>
      </c>
      <c r="F921" s="37">
        <v>2025</v>
      </c>
      <c r="G921" s="37">
        <v>1870</v>
      </c>
      <c r="H921" s="37">
        <v>155</v>
      </c>
      <c r="I921" s="37">
        <v>57</v>
      </c>
      <c r="J921" s="37">
        <v>9</v>
      </c>
      <c r="K921" s="37">
        <v>43</v>
      </c>
      <c r="L921" s="37">
        <v>31</v>
      </c>
      <c r="M921" s="37">
        <v>0</v>
      </c>
      <c r="N921" s="37">
        <v>0</v>
      </c>
      <c r="O921" s="37">
        <v>8</v>
      </c>
      <c r="P921" s="37">
        <v>7</v>
      </c>
      <c r="Q921" s="37">
        <v>2909</v>
      </c>
      <c r="R921" s="37">
        <v>0</v>
      </c>
      <c r="S921" s="37">
        <v>41.041751114714224</v>
      </c>
      <c r="T921" s="63">
        <v>506</v>
      </c>
    </row>
    <row r="922" spans="1:20" ht="12.6" customHeight="1" x14ac:dyDescent="0.2">
      <c r="A922" s="63"/>
      <c r="B922" s="65"/>
      <c r="C922" s="63"/>
      <c r="D922" s="5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63"/>
    </row>
    <row r="923" spans="1:20" ht="12.6" customHeight="1" x14ac:dyDescent="0.2">
      <c r="A923" s="63">
        <v>507</v>
      </c>
      <c r="B923" s="65"/>
      <c r="C923" s="63"/>
      <c r="D923" s="52" t="s">
        <v>87</v>
      </c>
      <c r="E923" s="44">
        <f>SUM(E920:E921)</f>
        <v>8012</v>
      </c>
      <c r="F923" s="44">
        <f>SUM(F920:F921)</f>
        <v>2673</v>
      </c>
      <c r="G923" s="44">
        <f t="shared" ref="G923:R923" si="96">SUM(G920:G921)</f>
        <v>2460</v>
      </c>
      <c r="H923" s="44">
        <f t="shared" si="96"/>
        <v>213</v>
      </c>
      <c r="I923" s="44">
        <f t="shared" si="96"/>
        <v>82</v>
      </c>
      <c r="J923" s="44">
        <f t="shared" si="96"/>
        <v>9</v>
      </c>
      <c r="K923" s="44">
        <f t="shared" si="96"/>
        <v>60</v>
      </c>
      <c r="L923" s="44">
        <f t="shared" si="96"/>
        <v>42</v>
      </c>
      <c r="M923" s="44">
        <f t="shared" si="96"/>
        <v>0</v>
      </c>
      <c r="N923" s="44">
        <f t="shared" si="96"/>
        <v>0</v>
      </c>
      <c r="O923" s="44">
        <f t="shared" si="96"/>
        <v>10</v>
      </c>
      <c r="P923" s="44">
        <f t="shared" si="96"/>
        <v>10</v>
      </c>
      <c r="Q923" s="44">
        <f t="shared" si="96"/>
        <v>5339</v>
      </c>
      <c r="R923" s="44">
        <f t="shared" si="96"/>
        <v>0</v>
      </c>
      <c r="S923" s="37">
        <f>F923/E923*100</f>
        <v>33.362456315526714</v>
      </c>
      <c r="T923" s="63">
        <v>507</v>
      </c>
    </row>
    <row r="924" spans="1:20" ht="12.6" customHeight="1" x14ac:dyDescent="0.2">
      <c r="A924" s="63"/>
      <c r="B924" s="65"/>
      <c r="C924" s="63"/>
      <c r="D924" s="5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63"/>
    </row>
    <row r="925" spans="1:20" ht="12.6" customHeight="1" x14ac:dyDescent="0.2">
      <c r="A925" s="63">
        <v>508</v>
      </c>
      <c r="B925" s="65"/>
      <c r="C925" s="63"/>
      <c r="D925" s="57" t="s">
        <v>23</v>
      </c>
      <c r="E925" s="37">
        <v>286</v>
      </c>
      <c r="F925" s="37">
        <v>118</v>
      </c>
      <c r="G925" s="37">
        <v>107</v>
      </c>
      <c r="H925" s="37">
        <v>11</v>
      </c>
      <c r="I925" s="37">
        <v>7</v>
      </c>
      <c r="J925" s="37">
        <v>0</v>
      </c>
      <c r="K925" s="37">
        <v>0</v>
      </c>
      <c r="L925" s="37">
        <v>2</v>
      </c>
      <c r="M925" s="37">
        <v>1</v>
      </c>
      <c r="N925" s="37">
        <v>0</v>
      </c>
      <c r="O925" s="37">
        <v>0</v>
      </c>
      <c r="P925" s="37">
        <v>1</v>
      </c>
      <c r="Q925" s="37">
        <v>168</v>
      </c>
      <c r="R925" s="37">
        <v>0</v>
      </c>
      <c r="S925" s="37">
        <v>41.25874125874126</v>
      </c>
      <c r="T925" s="63">
        <v>508</v>
      </c>
    </row>
    <row r="926" spans="1:20" ht="12.6" customHeight="1" x14ac:dyDescent="0.2">
      <c r="A926" s="63"/>
      <c r="B926" s="65"/>
      <c r="C926" s="63"/>
      <c r="D926" s="5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63"/>
    </row>
    <row r="927" spans="1:20" ht="12.6" customHeight="1" x14ac:dyDescent="0.2">
      <c r="A927" s="63">
        <v>509</v>
      </c>
      <c r="B927" s="65"/>
      <c r="C927" s="63"/>
      <c r="D927" s="57" t="s">
        <v>24</v>
      </c>
      <c r="E927" s="37">
        <v>9805</v>
      </c>
      <c r="F927" s="37">
        <v>3933</v>
      </c>
      <c r="G927" s="37">
        <v>3468</v>
      </c>
      <c r="H927" s="37">
        <v>465</v>
      </c>
      <c r="I927" s="37">
        <v>194</v>
      </c>
      <c r="J927" s="37">
        <v>15</v>
      </c>
      <c r="K927" s="37">
        <v>137</v>
      </c>
      <c r="L927" s="37">
        <v>66</v>
      </c>
      <c r="M927" s="37">
        <v>12</v>
      </c>
      <c r="N927" s="37">
        <v>1</v>
      </c>
      <c r="O927" s="37">
        <v>24</v>
      </c>
      <c r="P927" s="37">
        <v>16</v>
      </c>
      <c r="Q927" s="37">
        <v>5872</v>
      </c>
      <c r="R927" s="37">
        <v>0</v>
      </c>
      <c r="S927" s="37">
        <v>40.112187659357474</v>
      </c>
      <c r="T927" s="63">
        <v>509</v>
      </c>
    </row>
    <row r="928" spans="1:20" ht="12.6" customHeight="1" x14ac:dyDescent="0.2">
      <c r="A928" s="63">
        <v>510</v>
      </c>
      <c r="B928" s="65"/>
      <c r="C928" s="63"/>
      <c r="D928" s="57" t="s">
        <v>25</v>
      </c>
      <c r="E928" s="37">
        <v>9103</v>
      </c>
      <c r="F928" s="37">
        <v>5529</v>
      </c>
      <c r="G928" s="37">
        <v>4935</v>
      </c>
      <c r="H928" s="37">
        <v>594</v>
      </c>
      <c r="I928" s="37">
        <v>210</v>
      </c>
      <c r="J928" s="37">
        <v>15</v>
      </c>
      <c r="K928" s="37">
        <v>169</v>
      </c>
      <c r="L928" s="37">
        <v>65</v>
      </c>
      <c r="M928" s="37">
        <v>34</v>
      </c>
      <c r="N928" s="37">
        <v>0</v>
      </c>
      <c r="O928" s="37">
        <v>74</v>
      </c>
      <c r="P928" s="37">
        <v>27</v>
      </c>
      <c r="Q928" s="37">
        <v>3574</v>
      </c>
      <c r="R928" s="37">
        <v>0</v>
      </c>
      <c r="S928" s="37">
        <v>60.738218169834127</v>
      </c>
      <c r="T928" s="63">
        <v>510</v>
      </c>
    </row>
    <row r="929" spans="1:20" ht="12.6" customHeight="1" x14ac:dyDescent="0.2">
      <c r="A929" s="63"/>
      <c r="B929" s="65"/>
      <c r="C929" s="63"/>
      <c r="D929" s="5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63"/>
    </row>
    <row r="930" spans="1:20" ht="12.6" customHeight="1" x14ac:dyDescent="0.2">
      <c r="A930" s="63">
        <v>511</v>
      </c>
      <c r="B930" s="65"/>
      <c r="C930" s="63"/>
      <c r="D930" s="52" t="s">
        <v>87</v>
      </c>
      <c r="E930" s="44">
        <f>SUM(E927:E928)</f>
        <v>18908</v>
      </c>
      <c r="F930" s="44">
        <f>SUM(F927:F928)</f>
        <v>9462</v>
      </c>
      <c r="G930" s="44">
        <f t="shared" ref="G930:R930" si="97">SUM(G927:G928)</f>
        <v>8403</v>
      </c>
      <c r="H930" s="44">
        <f t="shared" si="97"/>
        <v>1059</v>
      </c>
      <c r="I930" s="44">
        <f t="shared" si="97"/>
        <v>404</v>
      </c>
      <c r="J930" s="44">
        <f t="shared" si="97"/>
        <v>30</v>
      </c>
      <c r="K930" s="44">
        <f t="shared" si="97"/>
        <v>306</v>
      </c>
      <c r="L930" s="44">
        <f t="shared" si="97"/>
        <v>131</v>
      </c>
      <c r="M930" s="44">
        <f t="shared" si="97"/>
        <v>46</v>
      </c>
      <c r="N930" s="44">
        <f t="shared" si="97"/>
        <v>1</v>
      </c>
      <c r="O930" s="44">
        <f t="shared" si="97"/>
        <v>98</v>
      </c>
      <c r="P930" s="44">
        <f t="shared" si="97"/>
        <v>43</v>
      </c>
      <c r="Q930" s="44">
        <f t="shared" si="97"/>
        <v>9446</v>
      </c>
      <c r="R930" s="44">
        <f t="shared" si="97"/>
        <v>0</v>
      </c>
      <c r="S930" s="37">
        <f>F930/E930*100</f>
        <v>50.042310133276921</v>
      </c>
      <c r="T930" s="63">
        <v>511</v>
      </c>
    </row>
    <row r="931" spans="1:20" ht="12.6" customHeight="1" x14ac:dyDescent="0.2">
      <c r="A931" s="63"/>
      <c r="B931" s="65"/>
      <c r="C931" s="63"/>
      <c r="D931" s="5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63"/>
    </row>
    <row r="932" spans="1:20" ht="12.6" customHeight="1" x14ac:dyDescent="0.2">
      <c r="A932" s="63">
        <v>512</v>
      </c>
      <c r="B932" s="65"/>
      <c r="C932" s="63"/>
      <c r="D932" s="57" t="s">
        <v>27</v>
      </c>
      <c r="E932" s="37">
        <v>349</v>
      </c>
      <c r="F932" s="37">
        <v>240</v>
      </c>
      <c r="G932" s="37">
        <v>224</v>
      </c>
      <c r="H932" s="37">
        <v>16</v>
      </c>
      <c r="I932" s="37">
        <v>10</v>
      </c>
      <c r="J932" s="37">
        <v>0</v>
      </c>
      <c r="K932" s="37">
        <v>2</v>
      </c>
      <c r="L932" s="37">
        <v>1</v>
      </c>
      <c r="M932" s="37">
        <v>1</v>
      </c>
      <c r="N932" s="37">
        <v>0</v>
      </c>
      <c r="O932" s="37">
        <v>1</v>
      </c>
      <c r="P932" s="37">
        <v>1</v>
      </c>
      <c r="Q932" s="37">
        <v>109</v>
      </c>
      <c r="R932" s="37">
        <v>0</v>
      </c>
      <c r="S932" s="37">
        <v>68.767908309455578</v>
      </c>
      <c r="T932" s="63">
        <v>512</v>
      </c>
    </row>
    <row r="933" spans="1:20" ht="12.6" customHeight="1" x14ac:dyDescent="0.2">
      <c r="A933" s="63"/>
      <c r="B933" s="65"/>
      <c r="C933" s="63"/>
      <c r="D933" s="5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63"/>
    </row>
    <row r="934" spans="1:20" ht="12.6" customHeight="1" x14ac:dyDescent="0.2">
      <c r="A934" s="63">
        <v>513</v>
      </c>
      <c r="B934" s="65"/>
      <c r="C934" s="63"/>
      <c r="D934" s="57" t="s">
        <v>28</v>
      </c>
      <c r="E934" s="37">
        <v>3189</v>
      </c>
      <c r="F934" s="37">
        <v>1891</v>
      </c>
      <c r="G934" s="37">
        <v>1747</v>
      </c>
      <c r="H934" s="37">
        <v>144</v>
      </c>
      <c r="I934" s="37">
        <v>65</v>
      </c>
      <c r="J934" s="37">
        <v>3</v>
      </c>
      <c r="K934" s="37">
        <v>46</v>
      </c>
      <c r="L934" s="37">
        <v>14</v>
      </c>
      <c r="M934" s="37">
        <v>6</v>
      </c>
      <c r="N934" s="37">
        <v>2</v>
      </c>
      <c r="O934" s="37">
        <v>5</v>
      </c>
      <c r="P934" s="37">
        <v>3</v>
      </c>
      <c r="Q934" s="37">
        <v>1298</v>
      </c>
      <c r="R934" s="37">
        <v>0</v>
      </c>
      <c r="S934" s="37">
        <v>59.297585449984325</v>
      </c>
      <c r="T934" s="63">
        <v>513</v>
      </c>
    </row>
    <row r="935" spans="1:20" ht="12.6" customHeight="1" x14ac:dyDescent="0.2">
      <c r="A935" s="63">
        <v>514</v>
      </c>
      <c r="B935" s="65"/>
      <c r="C935" s="63"/>
      <c r="D935" s="57" t="s">
        <v>29</v>
      </c>
      <c r="E935" s="37">
        <v>6153</v>
      </c>
      <c r="F935" s="37">
        <v>4511</v>
      </c>
      <c r="G935" s="37">
        <v>4234</v>
      </c>
      <c r="H935" s="37">
        <v>277</v>
      </c>
      <c r="I935" s="37">
        <v>116</v>
      </c>
      <c r="J935" s="37">
        <v>23</v>
      </c>
      <c r="K935" s="37">
        <v>66</v>
      </c>
      <c r="L935" s="37">
        <v>21</v>
      </c>
      <c r="M935" s="37">
        <v>17</v>
      </c>
      <c r="N935" s="37">
        <v>1</v>
      </c>
      <c r="O935" s="37">
        <v>25</v>
      </c>
      <c r="P935" s="37">
        <v>8</v>
      </c>
      <c r="Q935" s="37">
        <v>1642</v>
      </c>
      <c r="R935" s="37">
        <v>0</v>
      </c>
      <c r="S935" s="37">
        <v>73.313830651714611</v>
      </c>
      <c r="T935" s="63">
        <v>514</v>
      </c>
    </row>
    <row r="936" spans="1:20" ht="12.6" customHeight="1" x14ac:dyDescent="0.2">
      <c r="A936" s="63"/>
      <c r="B936" s="65"/>
      <c r="C936" s="63"/>
      <c r="D936" s="5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63"/>
    </row>
    <row r="937" spans="1:20" ht="12.6" customHeight="1" x14ac:dyDescent="0.2">
      <c r="A937" s="63">
        <v>515</v>
      </c>
      <c r="B937" s="65"/>
      <c r="C937" s="63"/>
      <c r="D937" s="52" t="s">
        <v>87</v>
      </c>
      <c r="E937" s="44">
        <f>SUM(E934:E935)</f>
        <v>9342</v>
      </c>
      <c r="F937" s="44">
        <f>SUM(F934:F935)</f>
        <v>6402</v>
      </c>
      <c r="G937" s="44">
        <f t="shared" ref="G937:R937" si="98">SUM(G934:G935)</f>
        <v>5981</v>
      </c>
      <c r="H937" s="44">
        <f t="shared" si="98"/>
        <v>421</v>
      </c>
      <c r="I937" s="44">
        <f t="shared" si="98"/>
        <v>181</v>
      </c>
      <c r="J937" s="44">
        <f t="shared" si="98"/>
        <v>26</v>
      </c>
      <c r="K937" s="44">
        <f t="shared" si="98"/>
        <v>112</v>
      </c>
      <c r="L937" s="44">
        <f t="shared" si="98"/>
        <v>35</v>
      </c>
      <c r="M937" s="44">
        <f t="shared" si="98"/>
        <v>23</v>
      </c>
      <c r="N937" s="44">
        <f t="shared" si="98"/>
        <v>3</v>
      </c>
      <c r="O937" s="44">
        <f t="shared" si="98"/>
        <v>30</v>
      </c>
      <c r="P937" s="44">
        <f t="shared" si="98"/>
        <v>11</v>
      </c>
      <c r="Q937" s="44">
        <f t="shared" si="98"/>
        <v>2940</v>
      </c>
      <c r="R937" s="44">
        <f t="shared" si="98"/>
        <v>0</v>
      </c>
      <c r="S937" s="37">
        <f>F937/E937*100</f>
        <v>68.529222864482975</v>
      </c>
      <c r="T937" s="63">
        <v>515</v>
      </c>
    </row>
    <row r="938" spans="1:20" ht="12.6" customHeight="1" x14ac:dyDescent="0.2">
      <c r="A938" s="63"/>
      <c r="B938" s="65"/>
      <c r="C938" s="63"/>
      <c r="D938" s="72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63"/>
    </row>
    <row r="939" spans="1:20" ht="12.6" customHeight="1" x14ac:dyDescent="0.2">
      <c r="A939" s="63">
        <v>516</v>
      </c>
      <c r="B939" s="65"/>
      <c r="C939" s="63"/>
      <c r="D939" s="57" t="s">
        <v>51</v>
      </c>
      <c r="E939" s="37">
        <v>361</v>
      </c>
      <c r="F939" s="37">
        <v>278</v>
      </c>
      <c r="G939" s="37">
        <v>264</v>
      </c>
      <c r="H939" s="37">
        <v>14</v>
      </c>
      <c r="I939" s="37">
        <v>7</v>
      </c>
      <c r="J939" s="37">
        <v>3</v>
      </c>
      <c r="K939" s="37">
        <v>2</v>
      </c>
      <c r="L939" s="37">
        <v>2</v>
      </c>
      <c r="M939" s="37">
        <v>0</v>
      </c>
      <c r="N939" s="37">
        <v>0</v>
      </c>
      <c r="O939" s="37">
        <v>0</v>
      </c>
      <c r="P939" s="37">
        <v>0</v>
      </c>
      <c r="Q939" s="37">
        <v>83</v>
      </c>
      <c r="R939" s="37">
        <v>0</v>
      </c>
      <c r="S939" s="37">
        <v>77.00831024930747</v>
      </c>
      <c r="T939" s="63">
        <v>516</v>
      </c>
    </row>
    <row r="940" spans="1:20" ht="12.6" customHeight="1" x14ac:dyDescent="0.2">
      <c r="A940" s="63">
        <v>517</v>
      </c>
      <c r="B940" s="65"/>
      <c r="C940" s="63"/>
      <c r="D940" s="57" t="s">
        <v>52</v>
      </c>
      <c r="E940" s="37">
        <v>1243</v>
      </c>
      <c r="F940" s="37">
        <v>1079</v>
      </c>
      <c r="G940" s="37">
        <v>1044</v>
      </c>
      <c r="H940" s="37">
        <v>35</v>
      </c>
      <c r="I940" s="37">
        <v>20</v>
      </c>
      <c r="J940" s="37">
        <v>7</v>
      </c>
      <c r="K940" s="37">
        <v>7</v>
      </c>
      <c r="L940" s="37">
        <v>0</v>
      </c>
      <c r="M940" s="37">
        <v>0</v>
      </c>
      <c r="N940" s="37">
        <v>1</v>
      </c>
      <c r="O940" s="37">
        <v>0</v>
      </c>
      <c r="P940" s="37">
        <v>0</v>
      </c>
      <c r="Q940" s="37">
        <v>164</v>
      </c>
      <c r="R940" s="37">
        <v>0</v>
      </c>
      <c r="S940" s="37">
        <v>86.806114239742556</v>
      </c>
      <c r="T940" s="63">
        <v>517</v>
      </c>
    </row>
    <row r="941" spans="1:20" ht="12.6" customHeight="1" x14ac:dyDescent="0.2">
      <c r="A941" s="63">
        <v>518</v>
      </c>
      <c r="B941" s="65"/>
      <c r="C941" s="63"/>
      <c r="D941" s="57" t="s">
        <v>53</v>
      </c>
      <c r="E941" s="37">
        <v>105</v>
      </c>
      <c r="F941" s="37">
        <v>79</v>
      </c>
      <c r="G941" s="37">
        <v>77</v>
      </c>
      <c r="H941" s="37">
        <v>2</v>
      </c>
      <c r="I941" s="37">
        <v>0</v>
      </c>
      <c r="J941" s="37">
        <v>1</v>
      </c>
      <c r="K941" s="37">
        <v>0</v>
      </c>
      <c r="L941" s="37">
        <v>1</v>
      </c>
      <c r="M941" s="37">
        <v>0</v>
      </c>
      <c r="N941" s="37">
        <v>0</v>
      </c>
      <c r="O941" s="37">
        <v>0</v>
      </c>
      <c r="P941" s="37">
        <v>0</v>
      </c>
      <c r="Q941" s="37">
        <v>26</v>
      </c>
      <c r="R941" s="37">
        <v>0</v>
      </c>
      <c r="S941" s="37">
        <v>75.238095238095241</v>
      </c>
      <c r="T941" s="63">
        <v>518</v>
      </c>
    </row>
    <row r="942" spans="1:20" ht="12.6" customHeight="1" x14ac:dyDescent="0.2">
      <c r="A942" s="63"/>
      <c r="B942" s="65"/>
      <c r="C942" s="63"/>
      <c r="D942" s="5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63"/>
    </row>
    <row r="943" spans="1:20" ht="12.6" customHeight="1" x14ac:dyDescent="0.2">
      <c r="A943" s="63">
        <v>519</v>
      </c>
      <c r="B943" s="65"/>
      <c r="C943" s="63"/>
      <c r="D943" s="57" t="s">
        <v>34</v>
      </c>
      <c r="E943" s="37">
        <v>4</v>
      </c>
      <c r="F943" s="37">
        <v>0</v>
      </c>
      <c r="G943" s="37">
        <v>0</v>
      </c>
      <c r="H943" s="37">
        <v>0</v>
      </c>
      <c r="I943" s="37">
        <v>0</v>
      </c>
      <c r="J943" s="37">
        <v>0</v>
      </c>
      <c r="K943" s="37">
        <v>0</v>
      </c>
      <c r="L943" s="37">
        <v>0</v>
      </c>
      <c r="M943" s="37">
        <v>0</v>
      </c>
      <c r="N943" s="37">
        <v>0</v>
      </c>
      <c r="O943" s="37">
        <v>0</v>
      </c>
      <c r="P943" s="37">
        <v>0</v>
      </c>
      <c r="Q943" s="37">
        <v>4</v>
      </c>
      <c r="R943" s="37">
        <v>0</v>
      </c>
      <c r="S943" s="37">
        <v>0</v>
      </c>
      <c r="T943" s="63">
        <v>519</v>
      </c>
    </row>
    <row r="944" spans="1:20" ht="12.6" customHeight="1" x14ac:dyDescent="0.2">
      <c r="A944" s="63"/>
      <c r="B944" s="65"/>
      <c r="C944" s="63"/>
      <c r="D944" s="6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37"/>
      <c r="R944" s="74"/>
      <c r="S944" s="74"/>
      <c r="T944" s="63"/>
    </row>
    <row r="945" spans="1:20" ht="12.6" customHeight="1" x14ac:dyDescent="0.2">
      <c r="A945" s="63">
        <v>520</v>
      </c>
      <c r="B945" s="65"/>
      <c r="C945" s="58" t="s">
        <v>35</v>
      </c>
      <c r="D945" s="64"/>
      <c r="E945" s="44">
        <v>17652</v>
      </c>
      <c r="F945" s="44">
        <v>11625</v>
      </c>
      <c r="G945" s="44">
        <v>10516</v>
      </c>
      <c r="H945" s="44">
        <v>1109</v>
      </c>
      <c r="I945" s="44">
        <v>442</v>
      </c>
      <c r="J945" s="44">
        <v>46</v>
      </c>
      <c r="K945" s="44">
        <v>331</v>
      </c>
      <c r="L945" s="44">
        <v>159</v>
      </c>
      <c r="M945" s="44">
        <v>25</v>
      </c>
      <c r="N945" s="44">
        <v>1</v>
      </c>
      <c r="O945" s="44">
        <v>76</v>
      </c>
      <c r="P945" s="44">
        <v>29</v>
      </c>
      <c r="Q945" s="44">
        <v>6027</v>
      </c>
      <c r="R945" s="44">
        <v>0</v>
      </c>
      <c r="S945" s="37">
        <v>65.856560163154327</v>
      </c>
      <c r="T945" s="63">
        <v>520</v>
      </c>
    </row>
    <row r="946" spans="1:20" ht="12.6" customHeight="1" x14ac:dyDescent="0.2">
      <c r="A946" s="63"/>
      <c r="B946" s="65"/>
      <c r="C946" s="63"/>
      <c r="D946" s="6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37"/>
      <c r="R946" s="74"/>
      <c r="S946" s="74"/>
      <c r="T946" s="63"/>
    </row>
    <row r="947" spans="1:20" ht="12.6" customHeight="1" x14ac:dyDescent="0.2">
      <c r="A947" s="63">
        <v>521</v>
      </c>
      <c r="B947" s="65"/>
      <c r="C947" s="63"/>
      <c r="D947" s="57" t="s">
        <v>16</v>
      </c>
      <c r="E947" s="37">
        <v>310</v>
      </c>
      <c r="F947" s="37">
        <v>148</v>
      </c>
      <c r="G947" s="37">
        <v>134</v>
      </c>
      <c r="H947" s="37">
        <v>14</v>
      </c>
      <c r="I947" s="37">
        <v>2</v>
      </c>
      <c r="J947" s="37">
        <v>2</v>
      </c>
      <c r="K947" s="37">
        <v>2</v>
      </c>
      <c r="L947" s="37">
        <v>5</v>
      </c>
      <c r="M947" s="37">
        <v>1</v>
      </c>
      <c r="N947" s="37">
        <v>0</v>
      </c>
      <c r="O947" s="37">
        <v>1</v>
      </c>
      <c r="P947" s="37">
        <v>1</v>
      </c>
      <c r="Q947" s="37">
        <v>162</v>
      </c>
      <c r="R947" s="37">
        <v>0</v>
      </c>
      <c r="S947" s="37">
        <v>47.741935483870968</v>
      </c>
      <c r="T947" s="63">
        <v>521</v>
      </c>
    </row>
    <row r="948" spans="1:20" ht="12.6" customHeight="1" x14ac:dyDescent="0.2">
      <c r="A948" s="63">
        <v>522</v>
      </c>
      <c r="B948" s="65"/>
      <c r="C948" s="63"/>
      <c r="D948" s="57" t="s">
        <v>17</v>
      </c>
      <c r="E948" s="37">
        <v>12</v>
      </c>
      <c r="F948" s="37">
        <v>5</v>
      </c>
      <c r="G948" s="37">
        <v>5</v>
      </c>
      <c r="H948" s="37">
        <v>0</v>
      </c>
      <c r="I948" s="37">
        <v>0</v>
      </c>
      <c r="J948" s="37">
        <v>0</v>
      </c>
      <c r="K948" s="37">
        <v>0</v>
      </c>
      <c r="L948" s="37">
        <v>0</v>
      </c>
      <c r="M948" s="37">
        <v>0</v>
      </c>
      <c r="N948" s="37">
        <v>0</v>
      </c>
      <c r="O948" s="37">
        <v>0</v>
      </c>
      <c r="P948" s="37">
        <v>0</v>
      </c>
      <c r="Q948" s="37">
        <v>7</v>
      </c>
      <c r="R948" s="37">
        <v>0</v>
      </c>
      <c r="S948" s="37">
        <v>41.666666666666671</v>
      </c>
      <c r="T948" s="63">
        <v>522</v>
      </c>
    </row>
    <row r="949" spans="1:20" ht="12.6" customHeight="1" x14ac:dyDescent="0.2">
      <c r="A949" s="63">
        <v>523</v>
      </c>
      <c r="B949" s="65"/>
      <c r="C949" s="63"/>
      <c r="D949" s="57" t="s">
        <v>18</v>
      </c>
      <c r="E949" s="37">
        <v>46</v>
      </c>
      <c r="F949" s="37">
        <v>3</v>
      </c>
      <c r="G949" s="37">
        <v>3</v>
      </c>
      <c r="H949" s="37">
        <v>0</v>
      </c>
      <c r="I949" s="37">
        <v>0</v>
      </c>
      <c r="J949" s="37">
        <v>0</v>
      </c>
      <c r="K949" s="37">
        <v>0</v>
      </c>
      <c r="L949" s="37">
        <v>0</v>
      </c>
      <c r="M949" s="37">
        <v>0</v>
      </c>
      <c r="N949" s="37">
        <v>0</v>
      </c>
      <c r="O949" s="37">
        <v>0</v>
      </c>
      <c r="P949" s="37">
        <v>0</v>
      </c>
      <c r="Q949" s="37">
        <v>43</v>
      </c>
      <c r="R949" s="37">
        <v>0</v>
      </c>
      <c r="S949" s="37">
        <v>6.5217391304347823</v>
      </c>
      <c r="T949" s="63">
        <v>523</v>
      </c>
    </row>
    <row r="950" spans="1:20" ht="12.6" customHeight="1" x14ac:dyDescent="0.2">
      <c r="A950" s="63"/>
      <c r="B950" s="65"/>
      <c r="C950" s="63"/>
      <c r="D950" s="5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63"/>
    </row>
    <row r="951" spans="1:20" ht="12.6" customHeight="1" x14ac:dyDescent="0.2">
      <c r="A951" s="63">
        <v>524</v>
      </c>
      <c r="B951" s="65"/>
      <c r="C951" s="63"/>
      <c r="D951" s="57" t="s">
        <v>19</v>
      </c>
      <c r="E951" s="37">
        <v>1452</v>
      </c>
      <c r="F951" s="37">
        <v>474</v>
      </c>
      <c r="G951" s="37">
        <v>428</v>
      </c>
      <c r="H951" s="37">
        <v>46</v>
      </c>
      <c r="I951" s="37">
        <v>19</v>
      </c>
      <c r="J951" s="37">
        <v>0</v>
      </c>
      <c r="K951" s="37">
        <v>16</v>
      </c>
      <c r="L951" s="37">
        <v>9</v>
      </c>
      <c r="M951" s="37">
        <v>0</v>
      </c>
      <c r="N951" s="37">
        <v>0</v>
      </c>
      <c r="O951" s="37">
        <v>1</v>
      </c>
      <c r="P951" s="37">
        <v>1</v>
      </c>
      <c r="Q951" s="37">
        <v>978</v>
      </c>
      <c r="R951" s="37">
        <v>0</v>
      </c>
      <c r="S951" s="37">
        <v>32.644628099173559</v>
      </c>
      <c r="T951" s="63">
        <v>524</v>
      </c>
    </row>
    <row r="952" spans="1:20" ht="12.6" customHeight="1" x14ac:dyDescent="0.2">
      <c r="A952" s="63">
        <v>525</v>
      </c>
      <c r="B952" s="65"/>
      <c r="C952" s="63"/>
      <c r="D952" s="57" t="s">
        <v>20</v>
      </c>
      <c r="E952" s="37">
        <v>2426</v>
      </c>
      <c r="F952" s="37">
        <v>1496</v>
      </c>
      <c r="G952" s="37">
        <v>1367</v>
      </c>
      <c r="H952" s="37">
        <v>129</v>
      </c>
      <c r="I952" s="37">
        <v>48</v>
      </c>
      <c r="J952" s="37">
        <v>5</v>
      </c>
      <c r="K952" s="37">
        <v>41</v>
      </c>
      <c r="L952" s="37">
        <v>27</v>
      </c>
      <c r="M952" s="37">
        <v>0</v>
      </c>
      <c r="N952" s="37">
        <v>0</v>
      </c>
      <c r="O952" s="37">
        <v>6</v>
      </c>
      <c r="P952" s="37">
        <v>2</v>
      </c>
      <c r="Q952" s="37">
        <v>930</v>
      </c>
      <c r="R952" s="37">
        <v>0</v>
      </c>
      <c r="S952" s="37">
        <v>61.665292662819461</v>
      </c>
      <c r="T952" s="63">
        <v>525</v>
      </c>
    </row>
    <row r="953" spans="1:20" ht="12.6" customHeight="1" x14ac:dyDescent="0.2">
      <c r="A953" s="63"/>
      <c r="B953" s="65"/>
      <c r="C953" s="63"/>
      <c r="D953" s="5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63"/>
    </row>
    <row r="954" spans="1:20" ht="12.6" customHeight="1" x14ac:dyDescent="0.2">
      <c r="A954" s="63">
        <v>526</v>
      </c>
      <c r="B954" s="65"/>
      <c r="C954" s="63"/>
      <c r="D954" s="52" t="s">
        <v>87</v>
      </c>
      <c r="E954" s="44">
        <f>SUM(E951:E952)</f>
        <v>3878</v>
      </c>
      <c r="F954" s="44">
        <f>SUM(F951:F952)</f>
        <v>1970</v>
      </c>
      <c r="G954" s="44">
        <f t="shared" ref="G954:R954" si="99">SUM(G951:G952)</f>
        <v>1795</v>
      </c>
      <c r="H954" s="44">
        <f t="shared" si="99"/>
        <v>175</v>
      </c>
      <c r="I954" s="44">
        <f t="shared" si="99"/>
        <v>67</v>
      </c>
      <c r="J954" s="44">
        <f t="shared" si="99"/>
        <v>5</v>
      </c>
      <c r="K954" s="44">
        <f t="shared" si="99"/>
        <v>57</v>
      </c>
      <c r="L954" s="44">
        <f t="shared" si="99"/>
        <v>36</v>
      </c>
      <c r="M954" s="44">
        <f t="shared" si="99"/>
        <v>0</v>
      </c>
      <c r="N954" s="44">
        <f t="shared" si="99"/>
        <v>0</v>
      </c>
      <c r="O954" s="44">
        <f t="shared" si="99"/>
        <v>7</v>
      </c>
      <c r="P954" s="44">
        <f t="shared" si="99"/>
        <v>3</v>
      </c>
      <c r="Q954" s="44">
        <f t="shared" si="99"/>
        <v>1908</v>
      </c>
      <c r="R954" s="44">
        <f t="shared" si="99"/>
        <v>0</v>
      </c>
      <c r="S954" s="37" t="s">
        <v>84</v>
      </c>
      <c r="T954" s="63">
        <v>526</v>
      </c>
    </row>
    <row r="955" spans="1:20" ht="12.6" customHeight="1" x14ac:dyDescent="0.2">
      <c r="A955" s="63"/>
      <c r="B955" s="65"/>
      <c r="C955" s="63"/>
      <c r="D955" s="5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63"/>
    </row>
    <row r="956" spans="1:20" ht="11.25" customHeight="1" x14ac:dyDescent="0.2">
      <c r="A956" s="63"/>
      <c r="B956" s="65" t="s">
        <v>86</v>
      </c>
      <c r="C956" s="63"/>
      <c r="D956" s="5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63"/>
    </row>
    <row r="957" spans="1:20" ht="11.25" customHeight="1" x14ac:dyDescent="0.2">
      <c r="A957" s="63"/>
      <c r="B957" s="65"/>
      <c r="C957" s="63"/>
      <c r="D957" s="5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63"/>
    </row>
    <row r="958" spans="1:20" ht="12.6" customHeight="1" x14ac:dyDescent="0.2">
      <c r="A958" s="63">
        <v>527</v>
      </c>
      <c r="B958" s="65"/>
      <c r="C958" s="63"/>
      <c r="D958" s="57" t="s">
        <v>23</v>
      </c>
      <c r="E958" s="37">
        <v>133</v>
      </c>
      <c r="F958" s="37">
        <v>82</v>
      </c>
      <c r="G958" s="37">
        <v>73</v>
      </c>
      <c r="H958" s="37">
        <v>9</v>
      </c>
      <c r="I958" s="37">
        <v>6</v>
      </c>
      <c r="J958" s="37">
        <v>0</v>
      </c>
      <c r="K958" s="37">
        <v>0</v>
      </c>
      <c r="L958" s="37">
        <v>2</v>
      </c>
      <c r="M958" s="37">
        <v>1</v>
      </c>
      <c r="N958" s="37">
        <v>0</v>
      </c>
      <c r="O958" s="37">
        <v>0</v>
      </c>
      <c r="P958" s="37">
        <v>0</v>
      </c>
      <c r="Q958" s="37">
        <v>51</v>
      </c>
      <c r="R958" s="37">
        <v>0</v>
      </c>
      <c r="S958" s="37">
        <v>61.65413533834586</v>
      </c>
      <c r="T958" s="63">
        <v>527</v>
      </c>
    </row>
    <row r="959" spans="1:20" ht="12.6" customHeight="1" x14ac:dyDescent="0.2">
      <c r="A959" s="63"/>
      <c r="B959" s="65"/>
      <c r="C959" s="63"/>
      <c r="D959" s="5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63"/>
    </row>
    <row r="960" spans="1:20" ht="12.6" customHeight="1" x14ac:dyDescent="0.2">
      <c r="A960" s="63">
        <v>528</v>
      </c>
      <c r="B960" s="65"/>
      <c r="C960" s="63"/>
      <c r="D960" s="57" t="s">
        <v>24</v>
      </c>
      <c r="E960" s="37">
        <v>4879</v>
      </c>
      <c r="F960" s="37">
        <v>2738</v>
      </c>
      <c r="G960" s="37">
        <v>2383</v>
      </c>
      <c r="H960" s="37">
        <v>355</v>
      </c>
      <c r="I960" s="37">
        <v>148</v>
      </c>
      <c r="J960" s="37">
        <v>12</v>
      </c>
      <c r="K960" s="37">
        <v>112</v>
      </c>
      <c r="L960" s="37">
        <v>53</v>
      </c>
      <c r="M960" s="37">
        <v>6</v>
      </c>
      <c r="N960" s="37">
        <v>0</v>
      </c>
      <c r="O960" s="37">
        <v>14</v>
      </c>
      <c r="P960" s="37">
        <v>10</v>
      </c>
      <c r="Q960" s="37">
        <v>2141</v>
      </c>
      <c r="R960" s="37">
        <v>0</v>
      </c>
      <c r="S960" s="37">
        <v>56.118056978889122</v>
      </c>
      <c r="T960" s="63">
        <v>528</v>
      </c>
    </row>
    <row r="961" spans="1:20" ht="12.6" customHeight="1" x14ac:dyDescent="0.2">
      <c r="A961" s="63">
        <v>529</v>
      </c>
      <c r="B961" s="65"/>
      <c r="C961" s="63"/>
      <c r="D961" s="57" t="s">
        <v>25</v>
      </c>
      <c r="E961" s="37">
        <v>4229</v>
      </c>
      <c r="F961" s="37">
        <v>3322</v>
      </c>
      <c r="G961" s="37">
        <v>2965</v>
      </c>
      <c r="H961" s="37">
        <v>357</v>
      </c>
      <c r="I961" s="37">
        <v>124</v>
      </c>
      <c r="J961" s="37">
        <v>12</v>
      </c>
      <c r="K961" s="37">
        <v>110</v>
      </c>
      <c r="L961" s="37">
        <v>43</v>
      </c>
      <c r="M961" s="37">
        <v>13</v>
      </c>
      <c r="N961" s="37">
        <v>0</v>
      </c>
      <c r="O961" s="37">
        <v>44</v>
      </c>
      <c r="P961" s="37">
        <v>11</v>
      </c>
      <c r="Q961" s="37">
        <v>907</v>
      </c>
      <c r="R961" s="37">
        <v>0</v>
      </c>
      <c r="S961" s="37">
        <v>78.552849373374329</v>
      </c>
      <c r="T961" s="63">
        <v>529</v>
      </c>
    </row>
    <row r="962" spans="1:20" ht="12.6" customHeight="1" x14ac:dyDescent="0.2">
      <c r="A962" s="63"/>
      <c r="B962" s="65"/>
      <c r="C962" s="63"/>
      <c r="D962" s="5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63"/>
    </row>
    <row r="963" spans="1:20" ht="12.6" customHeight="1" x14ac:dyDescent="0.2">
      <c r="A963" s="63">
        <v>530</v>
      </c>
      <c r="B963" s="65"/>
      <c r="C963" s="63"/>
      <c r="D963" s="52" t="s">
        <v>87</v>
      </c>
      <c r="E963" s="44">
        <f>SUM(E960:E961)</f>
        <v>9108</v>
      </c>
      <c r="F963" s="44">
        <f>SUM(F960:F961)</f>
        <v>6060</v>
      </c>
      <c r="G963" s="44">
        <f t="shared" ref="G963:R963" si="100">SUM(G960:G961)</f>
        <v>5348</v>
      </c>
      <c r="H963" s="44">
        <f t="shared" si="100"/>
        <v>712</v>
      </c>
      <c r="I963" s="44">
        <f t="shared" si="100"/>
        <v>272</v>
      </c>
      <c r="J963" s="44">
        <f t="shared" si="100"/>
        <v>24</v>
      </c>
      <c r="K963" s="44">
        <f t="shared" si="100"/>
        <v>222</v>
      </c>
      <c r="L963" s="44">
        <f t="shared" si="100"/>
        <v>96</v>
      </c>
      <c r="M963" s="44">
        <f t="shared" si="100"/>
        <v>19</v>
      </c>
      <c r="N963" s="44">
        <f t="shared" si="100"/>
        <v>0</v>
      </c>
      <c r="O963" s="44">
        <f t="shared" si="100"/>
        <v>58</v>
      </c>
      <c r="P963" s="44">
        <f t="shared" si="100"/>
        <v>21</v>
      </c>
      <c r="Q963" s="44">
        <f t="shared" si="100"/>
        <v>3048</v>
      </c>
      <c r="R963" s="44">
        <f t="shared" si="100"/>
        <v>0</v>
      </c>
      <c r="S963" s="37">
        <f>F963/E963*100</f>
        <v>66.534914361001313</v>
      </c>
      <c r="T963" s="63">
        <v>530</v>
      </c>
    </row>
    <row r="964" spans="1:20" ht="12.6" customHeight="1" x14ac:dyDescent="0.2">
      <c r="A964" s="63"/>
      <c r="B964" s="65"/>
      <c r="C964" s="63"/>
      <c r="D964" s="5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63"/>
    </row>
    <row r="965" spans="1:20" ht="12.6" customHeight="1" x14ac:dyDescent="0.2">
      <c r="A965" s="63">
        <v>531</v>
      </c>
      <c r="B965" s="65"/>
      <c r="C965" s="63"/>
      <c r="D965" s="57" t="s">
        <v>27</v>
      </c>
      <c r="E965" s="37">
        <v>141</v>
      </c>
      <c r="F965" s="37">
        <v>111</v>
      </c>
      <c r="G965" s="37">
        <v>105</v>
      </c>
      <c r="H965" s="37">
        <v>6</v>
      </c>
      <c r="I965" s="37">
        <v>5</v>
      </c>
      <c r="J965" s="37">
        <v>0</v>
      </c>
      <c r="K965" s="37">
        <v>1</v>
      </c>
      <c r="L965" s="37">
        <v>0</v>
      </c>
      <c r="M965" s="37">
        <v>0</v>
      </c>
      <c r="N965" s="37">
        <v>0</v>
      </c>
      <c r="O965" s="37">
        <v>0</v>
      </c>
      <c r="P965" s="37">
        <v>0</v>
      </c>
      <c r="Q965" s="37">
        <v>30</v>
      </c>
      <c r="R965" s="37">
        <v>0</v>
      </c>
      <c r="S965" s="37">
        <v>78.723404255319153</v>
      </c>
      <c r="T965" s="63">
        <v>531</v>
      </c>
    </row>
    <row r="966" spans="1:20" ht="12.6" customHeight="1" x14ac:dyDescent="0.2">
      <c r="A966" s="63"/>
      <c r="B966" s="65"/>
      <c r="C966" s="63"/>
      <c r="D966" s="5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63"/>
    </row>
    <row r="967" spans="1:20" ht="12.6" customHeight="1" x14ac:dyDescent="0.2">
      <c r="A967" s="63">
        <v>532</v>
      </c>
      <c r="B967" s="65"/>
      <c r="C967" s="63"/>
      <c r="D967" s="57" t="s">
        <v>28</v>
      </c>
      <c r="E967" s="37">
        <v>1246</v>
      </c>
      <c r="F967" s="37">
        <v>897</v>
      </c>
      <c r="G967" s="37">
        <v>837</v>
      </c>
      <c r="H967" s="37">
        <v>60</v>
      </c>
      <c r="I967" s="37">
        <v>21</v>
      </c>
      <c r="J967" s="37">
        <v>1</v>
      </c>
      <c r="K967" s="37">
        <v>24</v>
      </c>
      <c r="L967" s="37">
        <v>6</v>
      </c>
      <c r="M967" s="37">
        <v>1</v>
      </c>
      <c r="N967" s="37">
        <v>1</v>
      </c>
      <c r="O967" s="37">
        <v>4</v>
      </c>
      <c r="P967" s="37">
        <v>2</v>
      </c>
      <c r="Q967" s="37">
        <v>349</v>
      </c>
      <c r="R967" s="37">
        <v>0</v>
      </c>
      <c r="S967" s="37">
        <v>71.990369181380416</v>
      </c>
      <c r="T967" s="63">
        <v>532</v>
      </c>
    </row>
    <row r="968" spans="1:20" ht="12.6" customHeight="1" x14ac:dyDescent="0.2">
      <c r="A968" s="63">
        <v>533</v>
      </c>
      <c r="B968" s="65"/>
      <c r="C968" s="63"/>
      <c r="D968" s="57" t="s">
        <v>29</v>
      </c>
      <c r="E968" s="37">
        <v>2219</v>
      </c>
      <c r="F968" s="37">
        <v>1845</v>
      </c>
      <c r="G968" s="37">
        <v>1734</v>
      </c>
      <c r="H968" s="37">
        <v>111</v>
      </c>
      <c r="I968" s="37">
        <v>57</v>
      </c>
      <c r="J968" s="37">
        <v>9</v>
      </c>
      <c r="K968" s="37">
        <v>23</v>
      </c>
      <c r="L968" s="37">
        <v>11</v>
      </c>
      <c r="M968" s="37">
        <v>3</v>
      </c>
      <c r="N968" s="37">
        <v>0</v>
      </c>
      <c r="O968" s="37">
        <v>6</v>
      </c>
      <c r="P968" s="37">
        <v>2</v>
      </c>
      <c r="Q968" s="37">
        <v>374</v>
      </c>
      <c r="R968" s="37">
        <v>0</v>
      </c>
      <c r="S968" s="37">
        <v>83.145561063542146</v>
      </c>
      <c r="T968" s="63">
        <v>533</v>
      </c>
    </row>
    <row r="969" spans="1:20" ht="12.6" customHeight="1" x14ac:dyDescent="0.2">
      <c r="A969" s="63"/>
      <c r="B969" s="65"/>
      <c r="C969" s="63"/>
      <c r="D969" s="5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63"/>
    </row>
    <row r="970" spans="1:20" ht="12.6" customHeight="1" x14ac:dyDescent="0.2">
      <c r="A970" s="63">
        <v>534</v>
      </c>
      <c r="B970" s="65"/>
      <c r="C970" s="63"/>
      <c r="D970" s="52" t="s">
        <v>87</v>
      </c>
      <c r="E970" s="44">
        <f>SUM(E967:E968)</f>
        <v>3465</v>
      </c>
      <c r="F970" s="44">
        <f>SUM(F967:F968)</f>
        <v>2742</v>
      </c>
      <c r="G970" s="44">
        <f t="shared" ref="G970:R970" si="101">SUM(G967:G968)</f>
        <v>2571</v>
      </c>
      <c r="H970" s="44">
        <f t="shared" si="101"/>
        <v>171</v>
      </c>
      <c r="I970" s="44">
        <f t="shared" si="101"/>
        <v>78</v>
      </c>
      <c r="J970" s="44">
        <f t="shared" si="101"/>
        <v>10</v>
      </c>
      <c r="K970" s="44">
        <f t="shared" si="101"/>
        <v>47</v>
      </c>
      <c r="L970" s="44">
        <f t="shared" si="101"/>
        <v>17</v>
      </c>
      <c r="M970" s="44">
        <f t="shared" si="101"/>
        <v>4</v>
      </c>
      <c r="N970" s="44">
        <f t="shared" si="101"/>
        <v>1</v>
      </c>
      <c r="O970" s="44">
        <f t="shared" si="101"/>
        <v>10</v>
      </c>
      <c r="P970" s="44">
        <f t="shared" si="101"/>
        <v>4</v>
      </c>
      <c r="Q970" s="44">
        <f t="shared" si="101"/>
        <v>723</v>
      </c>
      <c r="R970" s="44">
        <f t="shared" si="101"/>
        <v>0</v>
      </c>
      <c r="S970" s="37">
        <f>F970/E970*100</f>
        <v>79.134199134199136</v>
      </c>
      <c r="T970" s="63">
        <v>534</v>
      </c>
    </row>
    <row r="971" spans="1:20" ht="15" customHeight="1" x14ac:dyDescent="0.2">
      <c r="A971" s="63"/>
      <c r="B971" s="65"/>
      <c r="C971" s="63"/>
      <c r="D971" s="5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63"/>
    </row>
    <row r="972" spans="1:20" ht="12.6" customHeight="1" x14ac:dyDescent="0.2">
      <c r="A972" s="63">
        <v>535</v>
      </c>
      <c r="B972" s="65"/>
      <c r="C972" s="63"/>
      <c r="D972" s="57" t="s">
        <v>51</v>
      </c>
      <c r="E972" s="37">
        <v>103</v>
      </c>
      <c r="F972" s="37">
        <v>93</v>
      </c>
      <c r="G972" s="37">
        <v>89</v>
      </c>
      <c r="H972" s="37">
        <v>4</v>
      </c>
      <c r="I972" s="37">
        <v>2</v>
      </c>
      <c r="J972" s="37">
        <v>0</v>
      </c>
      <c r="K972" s="37">
        <v>0</v>
      </c>
      <c r="L972" s="37">
        <v>2</v>
      </c>
      <c r="M972" s="37">
        <v>0</v>
      </c>
      <c r="N972" s="37">
        <v>0</v>
      </c>
      <c r="O972" s="37">
        <v>0</v>
      </c>
      <c r="P972" s="37">
        <v>0</v>
      </c>
      <c r="Q972" s="37">
        <v>10</v>
      </c>
      <c r="R972" s="37">
        <v>0</v>
      </c>
      <c r="S972" s="37">
        <v>90.291262135922338</v>
      </c>
      <c r="T972" s="63">
        <v>535</v>
      </c>
    </row>
    <row r="973" spans="1:20" ht="12.6" customHeight="1" x14ac:dyDescent="0.2">
      <c r="A973" s="63">
        <v>536</v>
      </c>
      <c r="B973" s="65"/>
      <c r="C973" s="63"/>
      <c r="D973" s="57" t="s">
        <v>52</v>
      </c>
      <c r="E973" s="37">
        <v>417</v>
      </c>
      <c r="F973" s="37">
        <v>382</v>
      </c>
      <c r="G973" s="37">
        <v>365</v>
      </c>
      <c r="H973" s="37">
        <v>17</v>
      </c>
      <c r="I973" s="37">
        <v>10</v>
      </c>
      <c r="J973" s="37">
        <v>5</v>
      </c>
      <c r="K973" s="37">
        <v>2</v>
      </c>
      <c r="L973" s="37">
        <v>0</v>
      </c>
      <c r="M973" s="37">
        <v>0</v>
      </c>
      <c r="N973" s="37">
        <v>0</v>
      </c>
      <c r="O973" s="37">
        <v>0</v>
      </c>
      <c r="P973" s="37">
        <v>0</v>
      </c>
      <c r="Q973" s="37">
        <v>35</v>
      </c>
      <c r="R973" s="37">
        <v>0</v>
      </c>
      <c r="S973" s="37">
        <v>91.606714628297354</v>
      </c>
      <c r="T973" s="63">
        <v>536</v>
      </c>
    </row>
    <row r="974" spans="1:20" ht="12.6" customHeight="1" x14ac:dyDescent="0.2">
      <c r="A974" s="63">
        <v>537</v>
      </c>
      <c r="B974" s="65"/>
      <c r="C974" s="63"/>
      <c r="D974" s="57" t="s">
        <v>53</v>
      </c>
      <c r="E974" s="37">
        <v>37</v>
      </c>
      <c r="F974" s="37">
        <v>29</v>
      </c>
      <c r="G974" s="37">
        <v>28</v>
      </c>
      <c r="H974" s="37">
        <v>1</v>
      </c>
      <c r="I974" s="37">
        <v>0</v>
      </c>
      <c r="J974" s="37">
        <v>0</v>
      </c>
      <c r="K974" s="37">
        <v>0</v>
      </c>
      <c r="L974" s="37">
        <v>1</v>
      </c>
      <c r="M974" s="37">
        <v>0</v>
      </c>
      <c r="N974" s="37">
        <v>0</v>
      </c>
      <c r="O974" s="37">
        <v>0</v>
      </c>
      <c r="P974" s="37">
        <v>0</v>
      </c>
      <c r="Q974" s="37">
        <v>8</v>
      </c>
      <c r="R974" s="37">
        <v>0</v>
      </c>
      <c r="S974" s="37">
        <v>78.378378378378372</v>
      </c>
      <c r="T974" s="63">
        <v>537</v>
      </c>
    </row>
    <row r="975" spans="1:20" ht="15" customHeight="1" x14ac:dyDescent="0.2">
      <c r="A975" s="63"/>
      <c r="B975" s="65"/>
      <c r="C975" s="63"/>
      <c r="D975" s="5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63"/>
    </row>
    <row r="976" spans="1:20" ht="12.6" customHeight="1" x14ac:dyDescent="0.2">
      <c r="A976" s="63">
        <v>538</v>
      </c>
      <c r="B976" s="65"/>
      <c r="C976" s="63"/>
      <c r="D976" s="57" t="s">
        <v>34</v>
      </c>
      <c r="E976" s="37">
        <v>2</v>
      </c>
      <c r="F976" s="37">
        <v>0</v>
      </c>
      <c r="G976" s="37">
        <v>0</v>
      </c>
      <c r="H976" s="37">
        <v>0</v>
      </c>
      <c r="I976" s="37">
        <v>0</v>
      </c>
      <c r="J976" s="37">
        <v>0</v>
      </c>
      <c r="K976" s="37">
        <v>0</v>
      </c>
      <c r="L976" s="37">
        <v>0</v>
      </c>
      <c r="M976" s="37">
        <v>0</v>
      </c>
      <c r="N976" s="37">
        <v>0</v>
      </c>
      <c r="O976" s="37">
        <v>0</v>
      </c>
      <c r="P976" s="37">
        <v>0</v>
      </c>
      <c r="Q976" s="37">
        <v>2</v>
      </c>
      <c r="R976" s="37">
        <v>0</v>
      </c>
      <c r="S976" s="37">
        <v>0</v>
      </c>
      <c r="T976" s="63">
        <v>538</v>
      </c>
    </row>
    <row r="977" spans="1:20" ht="15" customHeight="1" x14ac:dyDescent="0.2">
      <c r="A977" s="63"/>
      <c r="B977" s="65"/>
      <c r="C977" s="63"/>
      <c r="D977" s="6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37"/>
      <c r="R977" s="74"/>
      <c r="S977" s="74"/>
      <c r="T977" s="63"/>
    </row>
    <row r="978" spans="1:20" ht="12.6" customHeight="1" x14ac:dyDescent="0.2">
      <c r="A978" s="63">
        <v>539</v>
      </c>
      <c r="B978" s="65"/>
      <c r="C978" s="58" t="s">
        <v>37</v>
      </c>
      <c r="D978" s="64"/>
      <c r="E978" s="44">
        <v>21814</v>
      </c>
      <c r="F978" s="44">
        <v>8922</v>
      </c>
      <c r="G978" s="44">
        <v>8244</v>
      </c>
      <c r="H978" s="44">
        <v>678</v>
      </c>
      <c r="I978" s="44">
        <v>272</v>
      </c>
      <c r="J978" s="44">
        <v>32</v>
      </c>
      <c r="K978" s="44">
        <v>160</v>
      </c>
      <c r="L978" s="44">
        <v>60</v>
      </c>
      <c r="M978" s="44">
        <v>47</v>
      </c>
      <c r="N978" s="44">
        <v>4</v>
      </c>
      <c r="O978" s="44">
        <v>65</v>
      </c>
      <c r="P978" s="44">
        <v>38</v>
      </c>
      <c r="Q978" s="44">
        <v>12892</v>
      </c>
      <c r="R978" s="44">
        <v>0</v>
      </c>
      <c r="S978" s="37">
        <v>40.900339231686075</v>
      </c>
      <c r="T978" s="63">
        <v>539</v>
      </c>
    </row>
    <row r="979" spans="1:20" ht="15" customHeight="1" x14ac:dyDescent="0.2">
      <c r="A979" s="63"/>
      <c r="B979" s="65"/>
      <c r="C979" s="63"/>
      <c r="D979" s="6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37"/>
      <c r="R979" s="74"/>
      <c r="S979" s="74"/>
      <c r="T979" s="63"/>
    </row>
    <row r="980" spans="1:20" ht="12.6" customHeight="1" x14ac:dyDescent="0.2">
      <c r="A980" s="63">
        <v>540</v>
      </c>
      <c r="B980" s="65"/>
      <c r="C980" s="63"/>
      <c r="D980" s="57" t="s">
        <v>16</v>
      </c>
      <c r="E980" s="37">
        <v>445</v>
      </c>
      <c r="F980" s="37">
        <v>58</v>
      </c>
      <c r="G980" s="37">
        <v>56</v>
      </c>
      <c r="H980" s="37">
        <v>2</v>
      </c>
      <c r="I980" s="37">
        <v>1</v>
      </c>
      <c r="J980" s="37">
        <v>0</v>
      </c>
      <c r="K980" s="37">
        <v>0</v>
      </c>
      <c r="L980" s="37">
        <v>0</v>
      </c>
      <c r="M980" s="37">
        <v>0</v>
      </c>
      <c r="N980" s="37">
        <v>0</v>
      </c>
      <c r="O980" s="37">
        <v>1</v>
      </c>
      <c r="P980" s="37">
        <v>0</v>
      </c>
      <c r="Q980" s="37">
        <v>387</v>
      </c>
      <c r="R980" s="37">
        <v>0</v>
      </c>
      <c r="S980" s="37">
        <v>13.033707865168539</v>
      </c>
      <c r="T980" s="63">
        <v>540</v>
      </c>
    </row>
    <row r="981" spans="1:20" ht="12.6" customHeight="1" x14ac:dyDescent="0.2">
      <c r="A981" s="63">
        <v>541</v>
      </c>
      <c r="B981" s="65"/>
      <c r="C981" s="63"/>
      <c r="D981" s="57" t="s">
        <v>17</v>
      </c>
      <c r="E981" s="37">
        <v>9</v>
      </c>
      <c r="F981" s="37">
        <v>0</v>
      </c>
      <c r="G981" s="37">
        <v>0</v>
      </c>
      <c r="H981" s="37">
        <v>0</v>
      </c>
      <c r="I981" s="37">
        <v>0</v>
      </c>
      <c r="J981" s="37">
        <v>0</v>
      </c>
      <c r="K981" s="37">
        <v>0</v>
      </c>
      <c r="L981" s="37">
        <v>0</v>
      </c>
      <c r="M981" s="37">
        <v>0</v>
      </c>
      <c r="N981" s="37">
        <v>0</v>
      </c>
      <c r="O981" s="37">
        <v>0</v>
      </c>
      <c r="P981" s="37">
        <v>0</v>
      </c>
      <c r="Q981" s="37">
        <v>9</v>
      </c>
      <c r="R981" s="37">
        <v>0</v>
      </c>
      <c r="S981" s="37">
        <v>0</v>
      </c>
      <c r="T981" s="63">
        <v>541</v>
      </c>
    </row>
    <row r="982" spans="1:20" ht="12.6" customHeight="1" x14ac:dyDescent="0.2">
      <c r="A982" s="63">
        <v>542</v>
      </c>
      <c r="B982" s="65"/>
      <c r="C982" s="63"/>
      <c r="D982" s="57" t="s">
        <v>18</v>
      </c>
      <c r="E982" s="37">
        <v>34</v>
      </c>
      <c r="F982" s="37">
        <v>2</v>
      </c>
      <c r="G982" s="37">
        <v>2</v>
      </c>
      <c r="H982" s="37">
        <v>0</v>
      </c>
      <c r="I982" s="37">
        <v>0</v>
      </c>
      <c r="J982" s="37">
        <v>0</v>
      </c>
      <c r="K982" s="37">
        <v>0</v>
      </c>
      <c r="L982" s="37">
        <v>0</v>
      </c>
      <c r="M982" s="37">
        <v>0</v>
      </c>
      <c r="N982" s="37">
        <v>0</v>
      </c>
      <c r="O982" s="37">
        <v>0</v>
      </c>
      <c r="P982" s="37">
        <v>0</v>
      </c>
      <c r="Q982" s="37">
        <v>32</v>
      </c>
      <c r="R982" s="37">
        <v>0</v>
      </c>
      <c r="S982" s="37">
        <v>5.8823529411764701</v>
      </c>
      <c r="T982" s="63">
        <v>542</v>
      </c>
    </row>
    <row r="983" spans="1:20" ht="15" customHeight="1" x14ac:dyDescent="0.2">
      <c r="A983" s="63"/>
      <c r="B983" s="65"/>
      <c r="C983" s="63"/>
      <c r="D983" s="5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63"/>
    </row>
    <row r="984" spans="1:20" ht="12.6" customHeight="1" x14ac:dyDescent="0.2">
      <c r="A984" s="63">
        <v>543</v>
      </c>
      <c r="B984" s="65"/>
      <c r="C984" s="63"/>
      <c r="D984" s="57" t="s">
        <v>19</v>
      </c>
      <c r="E984" s="37">
        <v>1626</v>
      </c>
      <c r="F984" s="37">
        <v>174</v>
      </c>
      <c r="G984" s="37">
        <v>162</v>
      </c>
      <c r="H984" s="37">
        <v>12</v>
      </c>
      <c r="I984" s="37">
        <v>6</v>
      </c>
      <c r="J984" s="37">
        <v>0</v>
      </c>
      <c r="K984" s="37">
        <v>1</v>
      </c>
      <c r="L984" s="37">
        <v>2</v>
      </c>
      <c r="M984" s="37">
        <v>0</v>
      </c>
      <c r="N984" s="37">
        <v>0</v>
      </c>
      <c r="O984" s="37">
        <v>1</v>
      </c>
      <c r="P984" s="37">
        <v>2</v>
      </c>
      <c r="Q984" s="37">
        <v>1452</v>
      </c>
      <c r="R984" s="37">
        <v>0</v>
      </c>
      <c r="S984" s="37">
        <v>10.701107011070111</v>
      </c>
      <c r="T984" s="63">
        <v>543</v>
      </c>
    </row>
    <row r="985" spans="1:20" ht="12.6" customHeight="1" x14ac:dyDescent="0.2">
      <c r="A985" s="63">
        <v>544</v>
      </c>
      <c r="B985" s="65"/>
      <c r="C985" s="63"/>
      <c r="D985" s="57" t="s">
        <v>20</v>
      </c>
      <c r="E985" s="37">
        <v>2508</v>
      </c>
      <c r="F985" s="37">
        <v>529</v>
      </c>
      <c r="G985" s="37">
        <v>503</v>
      </c>
      <c r="H985" s="37">
        <v>26</v>
      </c>
      <c r="I985" s="37">
        <v>9</v>
      </c>
      <c r="J985" s="37">
        <v>4</v>
      </c>
      <c r="K985" s="37">
        <v>2</v>
      </c>
      <c r="L985" s="37">
        <v>4</v>
      </c>
      <c r="M985" s="37">
        <v>0</v>
      </c>
      <c r="N985" s="37">
        <v>0</v>
      </c>
      <c r="O985" s="37">
        <v>2</v>
      </c>
      <c r="P985" s="37">
        <v>5</v>
      </c>
      <c r="Q985" s="37">
        <v>1979</v>
      </c>
      <c r="R985" s="37">
        <v>0</v>
      </c>
      <c r="S985" s="37">
        <v>21.092503987240828</v>
      </c>
      <c r="T985" s="63">
        <v>544</v>
      </c>
    </row>
    <row r="986" spans="1:20" ht="15" customHeight="1" x14ac:dyDescent="0.2">
      <c r="A986" s="63"/>
      <c r="B986" s="65"/>
      <c r="C986" s="63"/>
      <c r="D986" s="5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63"/>
    </row>
    <row r="987" spans="1:20" ht="12.6" customHeight="1" x14ac:dyDescent="0.2">
      <c r="A987" s="63">
        <v>545</v>
      </c>
      <c r="B987" s="65"/>
      <c r="C987" s="63"/>
      <c r="D987" s="52" t="s">
        <v>87</v>
      </c>
      <c r="E987" s="44">
        <f>SUM(E984:E985)</f>
        <v>4134</v>
      </c>
      <c r="F987" s="44">
        <f>SUM(F984:F985)</f>
        <v>703</v>
      </c>
      <c r="G987" s="44">
        <f t="shared" ref="G987:R987" si="102">SUM(G984:G985)</f>
        <v>665</v>
      </c>
      <c r="H987" s="44">
        <f t="shared" si="102"/>
        <v>38</v>
      </c>
      <c r="I987" s="44">
        <f t="shared" si="102"/>
        <v>15</v>
      </c>
      <c r="J987" s="44">
        <f t="shared" si="102"/>
        <v>4</v>
      </c>
      <c r="K987" s="44">
        <f t="shared" si="102"/>
        <v>3</v>
      </c>
      <c r="L987" s="44">
        <f t="shared" si="102"/>
        <v>6</v>
      </c>
      <c r="M987" s="44">
        <f t="shared" si="102"/>
        <v>0</v>
      </c>
      <c r="N987" s="44">
        <f t="shared" si="102"/>
        <v>0</v>
      </c>
      <c r="O987" s="44">
        <f t="shared" si="102"/>
        <v>3</v>
      </c>
      <c r="P987" s="44">
        <f t="shared" si="102"/>
        <v>7</v>
      </c>
      <c r="Q987" s="44">
        <f t="shared" si="102"/>
        <v>3431</v>
      </c>
      <c r="R987" s="44">
        <f t="shared" si="102"/>
        <v>0</v>
      </c>
      <c r="S987" s="37">
        <f>F987/E987*100</f>
        <v>17.005321722302856</v>
      </c>
      <c r="T987" s="63">
        <v>545</v>
      </c>
    </row>
    <row r="988" spans="1:20" ht="15.6" customHeight="1" x14ac:dyDescent="0.2">
      <c r="A988" s="63"/>
      <c r="B988" s="65"/>
      <c r="C988" s="63"/>
      <c r="D988" s="5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63"/>
    </row>
    <row r="989" spans="1:20" ht="12.6" customHeight="1" x14ac:dyDescent="0.2">
      <c r="A989" s="63">
        <v>546</v>
      </c>
      <c r="B989" s="65"/>
      <c r="C989" s="63"/>
      <c r="D989" s="57" t="s">
        <v>23</v>
      </c>
      <c r="E989" s="37">
        <v>153</v>
      </c>
      <c r="F989" s="37">
        <v>36</v>
      </c>
      <c r="G989" s="37">
        <v>34</v>
      </c>
      <c r="H989" s="37">
        <v>2</v>
      </c>
      <c r="I989" s="37">
        <v>1</v>
      </c>
      <c r="J989" s="37">
        <v>0</v>
      </c>
      <c r="K989" s="37">
        <v>0</v>
      </c>
      <c r="L989" s="37">
        <v>0</v>
      </c>
      <c r="M989" s="37">
        <v>0</v>
      </c>
      <c r="N989" s="37">
        <v>0</v>
      </c>
      <c r="O989" s="37">
        <v>0</v>
      </c>
      <c r="P989" s="37">
        <v>1</v>
      </c>
      <c r="Q989" s="37">
        <v>117</v>
      </c>
      <c r="R989" s="37">
        <v>0</v>
      </c>
      <c r="S989" s="37">
        <v>23.52941176470588</v>
      </c>
      <c r="T989" s="63">
        <v>546</v>
      </c>
    </row>
    <row r="990" spans="1:20" ht="15.6" customHeight="1" x14ac:dyDescent="0.2">
      <c r="A990" s="63"/>
      <c r="B990" s="65"/>
      <c r="C990" s="63"/>
      <c r="D990" s="5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63"/>
    </row>
    <row r="991" spans="1:20" ht="12.6" customHeight="1" x14ac:dyDescent="0.2">
      <c r="A991" s="63">
        <v>547</v>
      </c>
      <c r="B991" s="65"/>
      <c r="C991" s="63"/>
      <c r="D991" s="57" t="s">
        <v>24</v>
      </c>
      <c r="E991" s="37">
        <v>4926</v>
      </c>
      <c r="F991" s="37">
        <v>1195</v>
      </c>
      <c r="G991" s="37">
        <v>1085</v>
      </c>
      <c r="H991" s="37">
        <v>110</v>
      </c>
      <c r="I991" s="37">
        <v>46</v>
      </c>
      <c r="J991" s="37">
        <v>3</v>
      </c>
      <c r="K991" s="37">
        <v>25</v>
      </c>
      <c r="L991" s="37">
        <v>13</v>
      </c>
      <c r="M991" s="37">
        <v>6</v>
      </c>
      <c r="N991" s="37">
        <v>1</v>
      </c>
      <c r="O991" s="37">
        <v>10</v>
      </c>
      <c r="P991" s="37">
        <v>6</v>
      </c>
      <c r="Q991" s="37">
        <v>3731</v>
      </c>
      <c r="R991" s="37">
        <v>0</v>
      </c>
      <c r="S991" s="37">
        <v>24.259033698741373</v>
      </c>
      <c r="T991" s="63">
        <v>547</v>
      </c>
    </row>
    <row r="992" spans="1:20" ht="12.6" customHeight="1" x14ac:dyDescent="0.2">
      <c r="A992" s="63">
        <v>548</v>
      </c>
      <c r="B992" s="65"/>
      <c r="C992" s="63"/>
      <c r="D992" s="57" t="s">
        <v>25</v>
      </c>
      <c r="E992" s="37">
        <v>4874</v>
      </c>
      <c r="F992" s="37">
        <v>2207</v>
      </c>
      <c r="G992" s="37">
        <v>1970</v>
      </c>
      <c r="H992" s="37">
        <v>237</v>
      </c>
      <c r="I992" s="37">
        <v>86</v>
      </c>
      <c r="J992" s="37">
        <v>3</v>
      </c>
      <c r="K992" s="37">
        <v>59</v>
      </c>
      <c r="L992" s="37">
        <v>22</v>
      </c>
      <c r="M992" s="37">
        <v>21</v>
      </c>
      <c r="N992" s="37">
        <v>0</v>
      </c>
      <c r="O992" s="37">
        <v>30</v>
      </c>
      <c r="P992" s="37">
        <v>16</v>
      </c>
      <c r="Q992" s="37">
        <v>2667</v>
      </c>
      <c r="R992" s="37">
        <v>0</v>
      </c>
      <c r="S992" s="37">
        <v>45.281083299138288</v>
      </c>
      <c r="T992" s="63">
        <v>548</v>
      </c>
    </row>
    <row r="993" spans="1:20" ht="15.6" customHeight="1" x14ac:dyDescent="0.2">
      <c r="A993" s="63"/>
      <c r="B993" s="65"/>
      <c r="C993" s="63"/>
      <c r="D993" s="5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63"/>
    </row>
    <row r="994" spans="1:20" ht="12.6" customHeight="1" x14ac:dyDescent="0.2">
      <c r="A994" s="63">
        <v>549</v>
      </c>
      <c r="B994" s="65"/>
      <c r="C994" s="63"/>
      <c r="D994" s="52" t="s">
        <v>87</v>
      </c>
      <c r="E994" s="44">
        <f>SUM(E991:E992)</f>
        <v>9800</v>
      </c>
      <c r="F994" s="44">
        <f>SUM(F991:F992)</f>
        <v>3402</v>
      </c>
      <c r="G994" s="44">
        <f t="shared" ref="G994:R994" si="103">SUM(G991:G992)</f>
        <v>3055</v>
      </c>
      <c r="H994" s="44">
        <f t="shared" si="103"/>
        <v>347</v>
      </c>
      <c r="I994" s="44">
        <f t="shared" si="103"/>
        <v>132</v>
      </c>
      <c r="J994" s="44">
        <f t="shared" si="103"/>
        <v>6</v>
      </c>
      <c r="K994" s="44">
        <f t="shared" si="103"/>
        <v>84</v>
      </c>
      <c r="L994" s="44">
        <f t="shared" si="103"/>
        <v>35</v>
      </c>
      <c r="M994" s="44">
        <f t="shared" si="103"/>
        <v>27</v>
      </c>
      <c r="N994" s="44">
        <f t="shared" si="103"/>
        <v>1</v>
      </c>
      <c r="O994" s="44">
        <f t="shared" si="103"/>
        <v>40</v>
      </c>
      <c r="P994" s="44">
        <f t="shared" si="103"/>
        <v>22</v>
      </c>
      <c r="Q994" s="44">
        <f t="shared" si="103"/>
        <v>6398</v>
      </c>
      <c r="R994" s="44">
        <f t="shared" si="103"/>
        <v>0</v>
      </c>
      <c r="S994" s="37">
        <f>F994/E994*100</f>
        <v>34.714285714285715</v>
      </c>
      <c r="T994" s="63">
        <v>549</v>
      </c>
    </row>
    <row r="995" spans="1:20" ht="15.6" customHeight="1" x14ac:dyDescent="0.2">
      <c r="A995" s="63"/>
      <c r="B995" s="65"/>
      <c r="C995" s="63"/>
      <c r="D995" s="5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63"/>
    </row>
    <row r="996" spans="1:20" ht="12.6" customHeight="1" x14ac:dyDescent="0.2">
      <c r="A996" s="63">
        <v>550</v>
      </c>
      <c r="B996" s="65"/>
      <c r="C996" s="63"/>
      <c r="D996" s="57" t="s">
        <v>27</v>
      </c>
      <c r="E996" s="37">
        <v>208</v>
      </c>
      <c r="F996" s="37">
        <v>129</v>
      </c>
      <c r="G996" s="37">
        <v>119</v>
      </c>
      <c r="H996" s="37">
        <v>10</v>
      </c>
      <c r="I996" s="37">
        <v>5</v>
      </c>
      <c r="J996" s="37">
        <v>0</v>
      </c>
      <c r="K996" s="37">
        <v>1</v>
      </c>
      <c r="L996" s="37">
        <v>1</v>
      </c>
      <c r="M996" s="37">
        <v>1</v>
      </c>
      <c r="N996" s="37">
        <v>0</v>
      </c>
      <c r="O996" s="37">
        <v>1</v>
      </c>
      <c r="P996" s="37">
        <v>1</v>
      </c>
      <c r="Q996" s="37">
        <v>79</v>
      </c>
      <c r="R996" s="37">
        <v>0</v>
      </c>
      <c r="S996" s="37">
        <v>62.019230769230774</v>
      </c>
      <c r="T996" s="63">
        <v>550</v>
      </c>
    </row>
    <row r="997" spans="1:20" ht="15.6" customHeight="1" x14ac:dyDescent="0.2">
      <c r="A997" s="63"/>
      <c r="B997" s="65"/>
      <c r="C997" s="63"/>
      <c r="D997" s="5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63"/>
    </row>
    <row r="998" spans="1:20" ht="12.6" customHeight="1" x14ac:dyDescent="0.2">
      <c r="A998" s="63">
        <v>551</v>
      </c>
      <c r="B998" s="65"/>
      <c r="C998" s="63"/>
      <c r="D998" s="57" t="s">
        <v>28</v>
      </c>
      <c r="E998" s="37">
        <v>1943</v>
      </c>
      <c r="F998" s="37">
        <v>994</v>
      </c>
      <c r="G998" s="37">
        <v>910</v>
      </c>
      <c r="H998" s="37">
        <v>84</v>
      </c>
      <c r="I998" s="37">
        <v>44</v>
      </c>
      <c r="J998" s="37">
        <v>2</v>
      </c>
      <c r="K998" s="37">
        <v>22</v>
      </c>
      <c r="L998" s="37">
        <v>8</v>
      </c>
      <c r="M998" s="37">
        <v>5</v>
      </c>
      <c r="N998" s="37">
        <v>1</v>
      </c>
      <c r="O998" s="37">
        <v>1</v>
      </c>
      <c r="P998" s="37">
        <v>1</v>
      </c>
      <c r="Q998" s="37">
        <v>949</v>
      </c>
      <c r="R998" s="37">
        <v>0</v>
      </c>
      <c r="S998" s="37">
        <v>51.158003088008229</v>
      </c>
      <c r="T998" s="63">
        <v>551</v>
      </c>
    </row>
    <row r="999" spans="1:20" ht="12.6" customHeight="1" x14ac:dyDescent="0.2">
      <c r="A999" s="63">
        <v>552</v>
      </c>
      <c r="B999" s="65"/>
      <c r="C999" s="63"/>
      <c r="D999" s="57" t="s">
        <v>29</v>
      </c>
      <c r="E999" s="37">
        <v>3934</v>
      </c>
      <c r="F999" s="37">
        <v>2666</v>
      </c>
      <c r="G999" s="37">
        <v>2500</v>
      </c>
      <c r="H999" s="37">
        <v>166</v>
      </c>
      <c r="I999" s="37">
        <v>59</v>
      </c>
      <c r="J999" s="37">
        <v>14</v>
      </c>
      <c r="K999" s="37">
        <v>43</v>
      </c>
      <c r="L999" s="37">
        <v>10</v>
      </c>
      <c r="M999" s="37">
        <v>14</v>
      </c>
      <c r="N999" s="37">
        <v>1</v>
      </c>
      <c r="O999" s="37">
        <v>19</v>
      </c>
      <c r="P999" s="37">
        <v>6</v>
      </c>
      <c r="Q999" s="37">
        <v>1268</v>
      </c>
      <c r="R999" s="37">
        <v>0</v>
      </c>
      <c r="S999" s="37">
        <v>67.768174885612609</v>
      </c>
      <c r="T999" s="63">
        <v>552</v>
      </c>
    </row>
    <row r="1000" spans="1:20" ht="12.6" customHeight="1" x14ac:dyDescent="0.2">
      <c r="A1000" s="63"/>
      <c r="B1000" s="65"/>
      <c r="C1000" s="63"/>
      <c r="D1000" s="5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63"/>
    </row>
    <row r="1001" spans="1:20" ht="12.6" customHeight="1" x14ac:dyDescent="0.2">
      <c r="A1001" s="63">
        <v>553</v>
      </c>
      <c r="B1001" s="65"/>
      <c r="C1001" s="63"/>
      <c r="D1001" s="52" t="s">
        <v>87</v>
      </c>
      <c r="E1001" s="44">
        <f>SUM(E998:E999)</f>
        <v>5877</v>
      </c>
      <c r="F1001" s="44">
        <f t="shared" ref="F1001:Q1001" si="104">SUM(F998:F999)</f>
        <v>3660</v>
      </c>
      <c r="G1001" s="44">
        <f t="shared" si="104"/>
        <v>3410</v>
      </c>
      <c r="H1001" s="44">
        <f t="shared" si="104"/>
        <v>250</v>
      </c>
      <c r="I1001" s="44">
        <f t="shared" si="104"/>
        <v>103</v>
      </c>
      <c r="J1001" s="44">
        <f t="shared" si="104"/>
        <v>16</v>
      </c>
      <c r="K1001" s="44">
        <f t="shared" si="104"/>
        <v>65</v>
      </c>
      <c r="L1001" s="44">
        <f t="shared" si="104"/>
        <v>18</v>
      </c>
      <c r="M1001" s="44">
        <f t="shared" si="104"/>
        <v>19</v>
      </c>
      <c r="N1001" s="44">
        <f t="shared" si="104"/>
        <v>2</v>
      </c>
      <c r="O1001" s="44">
        <f t="shared" si="104"/>
        <v>20</v>
      </c>
      <c r="P1001" s="44">
        <f t="shared" si="104"/>
        <v>7</v>
      </c>
      <c r="Q1001" s="44">
        <f t="shared" si="104"/>
        <v>2217</v>
      </c>
      <c r="R1001" s="44">
        <f t="shared" ref="R1001" si="105">SUM(R998:R999)</f>
        <v>0</v>
      </c>
      <c r="S1001" s="37">
        <f>F1001/E1001*100</f>
        <v>62.276671771311896</v>
      </c>
      <c r="T1001" s="63">
        <v>553</v>
      </c>
    </row>
    <row r="1002" spans="1:20" ht="15.6" customHeight="1" x14ac:dyDescent="0.2">
      <c r="A1002" s="63"/>
      <c r="B1002" s="65"/>
      <c r="C1002" s="63"/>
      <c r="D1002" s="52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37"/>
      <c r="T1002" s="63"/>
    </row>
    <row r="1003" spans="1:20" ht="12.6" customHeight="1" x14ac:dyDescent="0.2">
      <c r="A1003" s="63">
        <v>554</v>
      </c>
      <c r="B1003" s="65"/>
      <c r="C1003" s="63"/>
      <c r="D1003" s="57" t="s">
        <v>51</v>
      </c>
      <c r="E1003" s="37">
        <v>258</v>
      </c>
      <c r="F1003" s="37">
        <v>185</v>
      </c>
      <c r="G1003" s="37">
        <v>175</v>
      </c>
      <c r="H1003" s="37">
        <v>10</v>
      </c>
      <c r="I1003" s="37">
        <v>5</v>
      </c>
      <c r="J1003" s="37">
        <v>3</v>
      </c>
      <c r="K1003" s="37">
        <v>2</v>
      </c>
      <c r="L1003" s="37">
        <v>0</v>
      </c>
      <c r="M1003" s="37">
        <v>0</v>
      </c>
      <c r="N1003" s="37">
        <v>0</v>
      </c>
      <c r="O1003" s="37">
        <v>0</v>
      </c>
      <c r="P1003" s="37">
        <v>0</v>
      </c>
      <c r="Q1003" s="37">
        <v>73</v>
      </c>
      <c r="R1003" s="37">
        <v>0</v>
      </c>
      <c r="S1003" s="37">
        <v>71.705426356589157</v>
      </c>
      <c r="T1003" s="63">
        <v>554</v>
      </c>
    </row>
    <row r="1004" spans="1:20" ht="12.6" customHeight="1" x14ac:dyDescent="0.2">
      <c r="A1004" s="63">
        <v>555</v>
      </c>
      <c r="B1004" s="65"/>
      <c r="C1004" s="63"/>
      <c r="D1004" s="57" t="s">
        <v>52</v>
      </c>
      <c r="E1004" s="37">
        <v>826</v>
      </c>
      <c r="F1004" s="37">
        <v>697</v>
      </c>
      <c r="G1004" s="37">
        <v>679</v>
      </c>
      <c r="H1004" s="37">
        <v>18</v>
      </c>
      <c r="I1004" s="37">
        <v>10</v>
      </c>
      <c r="J1004" s="37">
        <v>2</v>
      </c>
      <c r="K1004" s="37">
        <v>5</v>
      </c>
      <c r="L1004" s="37">
        <v>0</v>
      </c>
      <c r="M1004" s="37">
        <v>0</v>
      </c>
      <c r="N1004" s="37">
        <v>1</v>
      </c>
      <c r="O1004" s="37">
        <v>0</v>
      </c>
      <c r="P1004" s="37">
        <v>0</v>
      </c>
      <c r="Q1004" s="37">
        <v>129</v>
      </c>
      <c r="R1004" s="37">
        <v>0</v>
      </c>
      <c r="S1004" s="37">
        <v>84.382566585956425</v>
      </c>
      <c r="T1004" s="63">
        <v>555</v>
      </c>
    </row>
    <row r="1005" spans="1:20" ht="12.6" customHeight="1" x14ac:dyDescent="0.2">
      <c r="A1005" s="63">
        <v>556</v>
      </c>
      <c r="B1005" s="65"/>
      <c r="C1005" s="63"/>
      <c r="D1005" s="57" t="s">
        <v>53</v>
      </c>
      <c r="E1005" s="37">
        <v>68</v>
      </c>
      <c r="F1005" s="37">
        <v>50</v>
      </c>
      <c r="G1005" s="37">
        <v>49</v>
      </c>
      <c r="H1005" s="37">
        <v>1</v>
      </c>
      <c r="I1005" s="37">
        <v>0</v>
      </c>
      <c r="J1005" s="37">
        <v>1</v>
      </c>
      <c r="K1005" s="37">
        <v>0</v>
      </c>
      <c r="L1005" s="37">
        <v>0</v>
      </c>
      <c r="M1005" s="37">
        <v>0</v>
      </c>
      <c r="N1005" s="37">
        <v>0</v>
      </c>
      <c r="O1005" s="37">
        <v>0</v>
      </c>
      <c r="P1005" s="37">
        <v>0</v>
      </c>
      <c r="Q1005" s="37">
        <v>18</v>
      </c>
      <c r="R1005" s="37">
        <v>0</v>
      </c>
      <c r="S1005" s="37">
        <v>73.529411764705884</v>
      </c>
      <c r="T1005" s="63">
        <v>556</v>
      </c>
    </row>
    <row r="1006" spans="1:20" ht="12.6" customHeight="1" x14ac:dyDescent="0.2">
      <c r="A1006" s="63">
        <v>557</v>
      </c>
      <c r="B1006" s="65"/>
      <c r="C1006" s="63"/>
      <c r="D1006" s="57" t="s">
        <v>34</v>
      </c>
      <c r="E1006" s="37">
        <v>2</v>
      </c>
      <c r="F1006" s="37">
        <v>0</v>
      </c>
      <c r="G1006" s="37">
        <v>0</v>
      </c>
      <c r="H1006" s="37">
        <v>0</v>
      </c>
      <c r="I1006" s="37">
        <v>0</v>
      </c>
      <c r="J1006" s="37">
        <v>0</v>
      </c>
      <c r="K1006" s="37">
        <v>0</v>
      </c>
      <c r="L1006" s="37">
        <v>0</v>
      </c>
      <c r="M1006" s="37">
        <v>0</v>
      </c>
      <c r="N1006" s="37">
        <v>0</v>
      </c>
      <c r="O1006" s="37">
        <v>0</v>
      </c>
      <c r="P1006" s="37">
        <v>0</v>
      </c>
      <c r="Q1006" s="37">
        <v>2</v>
      </c>
      <c r="R1006" s="37">
        <v>0</v>
      </c>
      <c r="S1006" s="37">
        <v>0</v>
      </c>
      <c r="T1006" s="63">
        <v>557</v>
      </c>
    </row>
    <row r="1007" spans="1:20" ht="15.6" customHeight="1" x14ac:dyDescent="0.2">
      <c r="A1007" s="63"/>
      <c r="B1007" s="65"/>
      <c r="C1007" s="63"/>
      <c r="D1007" s="64"/>
      <c r="E1007" s="74"/>
      <c r="F1007" s="74"/>
      <c r="G1007" s="74"/>
      <c r="H1007" s="74"/>
      <c r="I1007" s="74"/>
      <c r="J1007" s="74"/>
      <c r="K1007" s="74"/>
      <c r="L1007" s="74"/>
      <c r="M1007" s="74"/>
      <c r="N1007" s="74"/>
      <c r="O1007" s="74"/>
      <c r="P1007" s="74"/>
      <c r="Q1007" s="74"/>
      <c r="R1007" s="74"/>
      <c r="S1007" s="74"/>
      <c r="T1007" s="63"/>
    </row>
    <row r="1008" spans="1:20" ht="12.6" customHeight="1" x14ac:dyDescent="0.2">
      <c r="A1008" s="63">
        <v>558</v>
      </c>
      <c r="B1008" s="59" t="s">
        <v>34</v>
      </c>
      <c r="C1008" s="63"/>
      <c r="D1008" s="64"/>
      <c r="E1008" s="44">
        <v>958</v>
      </c>
      <c r="F1008" s="44">
        <v>4</v>
      </c>
      <c r="G1008" s="44">
        <v>4</v>
      </c>
      <c r="H1008" s="44">
        <v>0</v>
      </c>
      <c r="I1008" s="44">
        <v>0</v>
      </c>
      <c r="J1008" s="44">
        <v>0</v>
      </c>
      <c r="K1008" s="44">
        <v>0</v>
      </c>
      <c r="L1008" s="44">
        <v>0</v>
      </c>
      <c r="M1008" s="44">
        <v>0</v>
      </c>
      <c r="N1008" s="44">
        <v>0</v>
      </c>
      <c r="O1008" s="44">
        <v>0</v>
      </c>
      <c r="P1008" s="44">
        <v>0</v>
      </c>
      <c r="Q1008" s="44">
        <v>569</v>
      </c>
      <c r="R1008" s="44">
        <v>385</v>
      </c>
      <c r="S1008" s="37" t="s">
        <v>81</v>
      </c>
      <c r="T1008" s="63">
        <v>558</v>
      </c>
    </row>
    <row r="1009" spans="1:20" ht="15.6" customHeight="1" x14ac:dyDescent="0.2">
      <c r="A1009" s="63"/>
      <c r="B1009" s="65"/>
      <c r="C1009" s="63"/>
      <c r="D1009" s="64"/>
      <c r="E1009" s="74"/>
      <c r="F1009" s="74"/>
      <c r="G1009" s="74"/>
      <c r="H1009" s="74"/>
      <c r="I1009" s="74"/>
      <c r="J1009" s="74"/>
      <c r="K1009" s="74"/>
      <c r="L1009" s="74"/>
      <c r="M1009" s="74"/>
      <c r="N1009" s="74"/>
      <c r="O1009" s="74"/>
      <c r="P1009" s="74"/>
      <c r="Q1009" s="74"/>
      <c r="R1009" s="74"/>
      <c r="S1009" s="74"/>
      <c r="T1009" s="63"/>
    </row>
    <row r="1010" spans="1:20" ht="12.6" customHeight="1" x14ac:dyDescent="0.2">
      <c r="A1010" s="63">
        <v>559</v>
      </c>
      <c r="B1010" s="65"/>
      <c r="C1010" s="63"/>
      <c r="D1010" s="57" t="s">
        <v>16</v>
      </c>
      <c r="E1010" s="37">
        <v>9</v>
      </c>
      <c r="F1010" s="37">
        <v>0</v>
      </c>
      <c r="G1010" s="37">
        <v>0</v>
      </c>
      <c r="H1010" s="37">
        <v>0</v>
      </c>
      <c r="I1010" s="37">
        <v>0</v>
      </c>
      <c r="J1010" s="37">
        <v>0</v>
      </c>
      <c r="K1010" s="37">
        <v>0</v>
      </c>
      <c r="L1010" s="37">
        <v>0</v>
      </c>
      <c r="M1010" s="37">
        <v>0</v>
      </c>
      <c r="N1010" s="37">
        <v>0</v>
      </c>
      <c r="O1010" s="37">
        <v>0</v>
      </c>
      <c r="P1010" s="37">
        <v>0</v>
      </c>
      <c r="Q1010" s="37">
        <v>9</v>
      </c>
      <c r="R1010" s="37">
        <v>0</v>
      </c>
      <c r="S1010" s="37">
        <v>0</v>
      </c>
      <c r="T1010" s="63">
        <v>559</v>
      </c>
    </row>
    <row r="1011" spans="1:20" ht="12.6" customHeight="1" x14ac:dyDescent="0.2">
      <c r="A1011" s="63">
        <v>560</v>
      </c>
      <c r="B1011" s="65"/>
      <c r="C1011" s="63"/>
      <c r="D1011" s="57" t="s">
        <v>17</v>
      </c>
      <c r="E1011" s="37">
        <v>1</v>
      </c>
      <c r="F1011" s="37">
        <v>0</v>
      </c>
      <c r="G1011" s="37">
        <v>0</v>
      </c>
      <c r="H1011" s="37">
        <v>0</v>
      </c>
      <c r="I1011" s="37">
        <v>0</v>
      </c>
      <c r="J1011" s="37">
        <v>0</v>
      </c>
      <c r="K1011" s="37">
        <v>0</v>
      </c>
      <c r="L1011" s="37">
        <v>0</v>
      </c>
      <c r="M1011" s="37">
        <v>0</v>
      </c>
      <c r="N1011" s="37">
        <v>0</v>
      </c>
      <c r="O1011" s="37">
        <v>0</v>
      </c>
      <c r="P1011" s="37">
        <v>0</v>
      </c>
      <c r="Q1011" s="37">
        <v>1</v>
      </c>
      <c r="R1011" s="37">
        <v>0</v>
      </c>
      <c r="S1011" s="37">
        <v>0</v>
      </c>
      <c r="T1011" s="63">
        <v>560</v>
      </c>
    </row>
    <row r="1012" spans="1:20" ht="12.6" customHeight="1" x14ac:dyDescent="0.2">
      <c r="A1012" s="63">
        <v>561</v>
      </c>
      <c r="B1012" s="65"/>
      <c r="C1012" s="63"/>
      <c r="D1012" s="57" t="s">
        <v>18</v>
      </c>
      <c r="E1012" s="37">
        <v>2</v>
      </c>
      <c r="F1012" s="37">
        <v>0</v>
      </c>
      <c r="G1012" s="37">
        <v>0</v>
      </c>
      <c r="H1012" s="37">
        <v>0</v>
      </c>
      <c r="I1012" s="37">
        <v>0</v>
      </c>
      <c r="J1012" s="37">
        <v>0</v>
      </c>
      <c r="K1012" s="37">
        <v>0</v>
      </c>
      <c r="L1012" s="37">
        <v>0</v>
      </c>
      <c r="M1012" s="37">
        <v>0</v>
      </c>
      <c r="N1012" s="37">
        <v>0</v>
      </c>
      <c r="O1012" s="37">
        <v>0</v>
      </c>
      <c r="P1012" s="37">
        <v>0</v>
      </c>
      <c r="Q1012" s="37">
        <v>2</v>
      </c>
      <c r="R1012" s="37">
        <v>0</v>
      </c>
      <c r="S1012" s="37">
        <v>0</v>
      </c>
      <c r="T1012" s="63">
        <v>561</v>
      </c>
    </row>
    <row r="1013" spans="1:20" ht="12.6" customHeight="1" x14ac:dyDescent="0.2">
      <c r="A1013" s="63"/>
      <c r="B1013" s="65"/>
      <c r="C1013" s="63"/>
      <c r="D1013" s="57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63"/>
    </row>
    <row r="1014" spans="1:20" ht="12.6" customHeight="1" x14ac:dyDescent="0.2">
      <c r="A1014" s="63">
        <v>562</v>
      </c>
      <c r="B1014" s="65"/>
      <c r="C1014" s="63"/>
      <c r="D1014" s="57" t="s">
        <v>19</v>
      </c>
      <c r="E1014" s="37">
        <v>6</v>
      </c>
      <c r="F1014" s="37">
        <v>0</v>
      </c>
      <c r="G1014" s="37">
        <v>0</v>
      </c>
      <c r="H1014" s="37">
        <v>0</v>
      </c>
      <c r="I1014" s="37">
        <v>0</v>
      </c>
      <c r="J1014" s="37">
        <v>0</v>
      </c>
      <c r="K1014" s="37">
        <v>0</v>
      </c>
      <c r="L1014" s="37">
        <v>0</v>
      </c>
      <c r="M1014" s="37">
        <v>0</v>
      </c>
      <c r="N1014" s="37">
        <v>0</v>
      </c>
      <c r="O1014" s="37">
        <v>0</v>
      </c>
      <c r="P1014" s="37">
        <v>0</v>
      </c>
      <c r="Q1014" s="37">
        <v>6</v>
      </c>
      <c r="R1014" s="37">
        <v>0</v>
      </c>
      <c r="S1014" s="37">
        <v>0</v>
      </c>
      <c r="T1014" s="63">
        <v>562</v>
      </c>
    </row>
    <row r="1015" spans="1:20" ht="12.6" customHeight="1" x14ac:dyDescent="0.2">
      <c r="A1015" s="63">
        <v>563</v>
      </c>
      <c r="B1015" s="65"/>
      <c r="C1015" s="63"/>
      <c r="D1015" s="57" t="s">
        <v>20</v>
      </c>
      <c r="E1015" s="37">
        <v>47</v>
      </c>
      <c r="F1015" s="37">
        <v>0</v>
      </c>
      <c r="G1015" s="37">
        <v>0</v>
      </c>
      <c r="H1015" s="37">
        <v>0</v>
      </c>
      <c r="I1015" s="37">
        <v>0</v>
      </c>
      <c r="J1015" s="37">
        <v>0</v>
      </c>
      <c r="K1015" s="37">
        <v>0</v>
      </c>
      <c r="L1015" s="37">
        <v>0</v>
      </c>
      <c r="M1015" s="37">
        <v>0</v>
      </c>
      <c r="N1015" s="37">
        <v>0</v>
      </c>
      <c r="O1015" s="37">
        <v>0</v>
      </c>
      <c r="P1015" s="37">
        <v>0</v>
      </c>
      <c r="Q1015" s="37">
        <v>47</v>
      </c>
      <c r="R1015" s="37">
        <v>0</v>
      </c>
      <c r="S1015" s="37">
        <v>0</v>
      </c>
      <c r="T1015" s="63">
        <v>563</v>
      </c>
    </row>
    <row r="1016" spans="1:20" ht="12.6" customHeight="1" x14ac:dyDescent="0.2">
      <c r="A1016" s="63"/>
      <c r="B1016" s="65"/>
      <c r="C1016" s="63"/>
      <c r="D1016" s="5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63"/>
    </row>
    <row r="1017" spans="1:20" ht="12.6" customHeight="1" x14ac:dyDescent="0.2">
      <c r="A1017" s="63">
        <v>564</v>
      </c>
      <c r="B1017" s="65"/>
      <c r="C1017" s="63"/>
      <c r="D1017" s="52" t="s">
        <v>87</v>
      </c>
      <c r="E1017" s="44">
        <f>SUM(E1014:E1015)</f>
        <v>53</v>
      </c>
      <c r="F1017" s="44">
        <f>SUM(F1014:F1015)</f>
        <v>0</v>
      </c>
      <c r="G1017" s="44">
        <f t="shared" ref="G1017:R1017" si="106">SUM(G1014:G1015)</f>
        <v>0</v>
      </c>
      <c r="H1017" s="44">
        <f t="shared" si="106"/>
        <v>0</v>
      </c>
      <c r="I1017" s="44">
        <f t="shared" si="106"/>
        <v>0</v>
      </c>
      <c r="J1017" s="44">
        <f t="shared" si="106"/>
        <v>0</v>
      </c>
      <c r="K1017" s="44">
        <f t="shared" si="106"/>
        <v>0</v>
      </c>
      <c r="L1017" s="44">
        <f t="shared" si="106"/>
        <v>0</v>
      </c>
      <c r="M1017" s="44">
        <f t="shared" si="106"/>
        <v>0</v>
      </c>
      <c r="N1017" s="44">
        <f t="shared" si="106"/>
        <v>0</v>
      </c>
      <c r="O1017" s="44">
        <f t="shared" si="106"/>
        <v>0</v>
      </c>
      <c r="P1017" s="44">
        <f t="shared" si="106"/>
        <v>0</v>
      </c>
      <c r="Q1017" s="44">
        <f t="shared" si="106"/>
        <v>53</v>
      </c>
      <c r="R1017" s="44">
        <f t="shared" si="106"/>
        <v>0</v>
      </c>
      <c r="S1017" s="37">
        <f>F1017/E1017*100</f>
        <v>0</v>
      </c>
      <c r="T1017" s="63">
        <v>564</v>
      </c>
    </row>
    <row r="1018" spans="1:20" ht="12.6" customHeight="1" x14ac:dyDescent="0.2">
      <c r="A1018" s="63"/>
      <c r="B1018" s="65"/>
      <c r="C1018" s="63"/>
      <c r="D1018" s="57"/>
      <c r="E1018" s="37"/>
      <c r="F1018" s="37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63"/>
    </row>
    <row r="1019" spans="1:20" ht="12.6" customHeight="1" x14ac:dyDescent="0.2">
      <c r="A1019" s="63">
        <v>565</v>
      </c>
      <c r="B1019" s="65"/>
      <c r="C1019" s="63"/>
      <c r="D1019" s="57" t="s">
        <v>24</v>
      </c>
      <c r="E1019" s="37">
        <v>14</v>
      </c>
      <c r="F1019" s="37">
        <v>0</v>
      </c>
      <c r="G1019" s="37">
        <v>0</v>
      </c>
      <c r="H1019" s="37">
        <v>0</v>
      </c>
      <c r="I1019" s="37">
        <v>0</v>
      </c>
      <c r="J1019" s="37">
        <v>0</v>
      </c>
      <c r="K1019" s="37">
        <v>0</v>
      </c>
      <c r="L1019" s="37">
        <v>0</v>
      </c>
      <c r="M1019" s="37">
        <v>0</v>
      </c>
      <c r="N1019" s="37">
        <v>0</v>
      </c>
      <c r="O1019" s="37">
        <v>0</v>
      </c>
      <c r="P1019" s="37">
        <v>0</v>
      </c>
      <c r="Q1019" s="37">
        <v>14</v>
      </c>
      <c r="R1019" s="37">
        <v>0</v>
      </c>
      <c r="S1019" s="37">
        <v>0</v>
      </c>
      <c r="T1019" s="63">
        <v>565</v>
      </c>
    </row>
    <row r="1020" spans="1:20" ht="12.6" customHeight="1" x14ac:dyDescent="0.2">
      <c r="A1020" s="63">
        <v>566</v>
      </c>
      <c r="B1020" s="65"/>
      <c r="C1020" s="63"/>
      <c r="D1020" s="57" t="s">
        <v>25</v>
      </c>
      <c r="E1020" s="37">
        <v>5</v>
      </c>
      <c r="F1020" s="37">
        <v>0</v>
      </c>
      <c r="G1020" s="37">
        <v>0</v>
      </c>
      <c r="H1020" s="37">
        <v>0</v>
      </c>
      <c r="I1020" s="37">
        <v>0</v>
      </c>
      <c r="J1020" s="37">
        <v>0</v>
      </c>
      <c r="K1020" s="37">
        <v>0</v>
      </c>
      <c r="L1020" s="37">
        <v>0</v>
      </c>
      <c r="M1020" s="37">
        <v>0</v>
      </c>
      <c r="N1020" s="37">
        <v>0</v>
      </c>
      <c r="O1020" s="37">
        <v>0</v>
      </c>
      <c r="P1020" s="37">
        <v>0</v>
      </c>
      <c r="Q1020" s="37">
        <v>5</v>
      </c>
      <c r="R1020" s="37">
        <v>0</v>
      </c>
      <c r="S1020" s="37">
        <v>0</v>
      </c>
      <c r="T1020" s="63">
        <v>566</v>
      </c>
    </row>
    <row r="1021" spans="1:20" ht="12.6" customHeight="1" x14ac:dyDescent="0.2">
      <c r="A1021" s="63"/>
      <c r="B1021" s="65"/>
      <c r="C1021" s="63"/>
      <c r="D1021" s="57"/>
      <c r="E1021" s="37"/>
      <c r="F1021" s="37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63"/>
    </row>
    <row r="1022" spans="1:20" ht="12.6" customHeight="1" x14ac:dyDescent="0.2">
      <c r="A1022" s="63">
        <v>567</v>
      </c>
      <c r="B1022" s="65"/>
      <c r="C1022" s="63"/>
      <c r="D1022" s="52" t="s">
        <v>87</v>
      </c>
      <c r="E1022" s="44">
        <f>SUM(E1019:E1020)</f>
        <v>19</v>
      </c>
      <c r="F1022" s="44">
        <f>SUM(F1019:F1020)</f>
        <v>0</v>
      </c>
      <c r="G1022" s="44">
        <f t="shared" ref="G1022:R1022" si="107">SUM(G1019:G1020)</f>
        <v>0</v>
      </c>
      <c r="H1022" s="44">
        <f t="shared" si="107"/>
        <v>0</v>
      </c>
      <c r="I1022" s="44">
        <f t="shared" si="107"/>
        <v>0</v>
      </c>
      <c r="J1022" s="44">
        <f t="shared" si="107"/>
        <v>0</v>
      </c>
      <c r="K1022" s="44">
        <f t="shared" si="107"/>
        <v>0</v>
      </c>
      <c r="L1022" s="44">
        <f t="shared" si="107"/>
        <v>0</v>
      </c>
      <c r="M1022" s="44">
        <f t="shared" si="107"/>
        <v>0</v>
      </c>
      <c r="N1022" s="44">
        <f t="shared" si="107"/>
        <v>0</v>
      </c>
      <c r="O1022" s="44">
        <f t="shared" si="107"/>
        <v>0</v>
      </c>
      <c r="P1022" s="44">
        <f t="shared" si="107"/>
        <v>0</v>
      </c>
      <c r="Q1022" s="44">
        <f t="shared" si="107"/>
        <v>19</v>
      </c>
      <c r="R1022" s="44">
        <f t="shared" si="107"/>
        <v>0</v>
      </c>
      <c r="S1022" s="37">
        <f>F1022/E1022*100</f>
        <v>0</v>
      </c>
      <c r="T1022" s="63">
        <v>567</v>
      </c>
    </row>
    <row r="1023" spans="1:20" ht="12.6" customHeight="1" x14ac:dyDescent="0.2">
      <c r="A1023" s="63"/>
      <c r="B1023" s="65"/>
      <c r="C1023" s="63"/>
      <c r="D1023" s="57"/>
      <c r="E1023" s="37"/>
      <c r="F1023" s="37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63"/>
    </row>
    <row r="1024" spans="1:20" ht="12.6" customHeight="1" x14ac:dyDescent="0.2">
      <c r="A1024" s="63">
        <v>568</v>
      </c>
      <c r="B1024" s="65"/>
      <c r="C1024" s="63"/>
      <c r="D1024" s="57" t="s">
        <v>29</v>
      </c>
      <c r="E1024" s="37">
        <v>9</v>
      </c>
      <c r="F1024" s="37">
        <v>0</v>
      </c>
      <c r="G1024" s="37">
        <v>0</v>
      </c>
      <c r="H1024" s="37">
        <v>0</v>
      </c>
      <c r="I1024" s="37">
        <v>0</v>
      </c>
      <c r="J1024" s="37">
        <v>0</v>
      </c>
      <c r="K1024" s="37">
        <v>0</v>
      </c>
      <c r="L1024" s="37">
        <v>0</v>
      </c>
      <c r="M1024" s="37">
        <v>0</v>
      </c>
      <c r="N1024" s="37">
        <v>0</v>
      </c>
      <c r="O1024" s="37">
        <v>0</v>
      </c>
      <c r="P1024" s="37">
        <v>0</v>
      </c>
      <c r="Q1024" s="37">
        <v>9</v>
      </c>
      <c r="R1024" s="37">
        <v>0</v>
      </c>
      <c r="S1024" s="37">
        <v>0</v>
      </c>
      <c r="T1024" s="63">
        <v>568</v>
      </c>
    </row>
    <row r="1025" spans="1:20" ht="12.6" customHeight="1" x14ac:dyDescent="0.2">
      <c r="A1025" s="63"/>
      <c r="B1025" s="65"/>
      <c r="C1025" s="63"/>
      <c r="D1025" s="57"/>
      <c r="E1025" s="37"/>
      <c r="F1025" s="37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  <c r="Q1025" s="37"/>
      <c r="R1025" s="37"/>
      <c r="S1025" s="37"/>
      <c r="T1025" s="63"/>
    </row>
    <row r="1026" spans="1:20" ht="12.6" customHeight="1" x14ac:dyDescent="0.2">
      <c r="A1026" s="63">
        <v>569</v>
      </c>
      <c r="B1026" s="65"/>
      <c r="C1026" s="63"/>
      <c r="D1026" s="52" t="s">
        <v>87</v>
      </c>
      <c r="E1026" s="44">
        <f>SUM(E1024)</f>
        <v>9</v>
      </c>
      <c r="F1026" s="44">
        <f t="shared" ref="F1026:Q1026" si="108">SUM(F1024)</f>
        <v>0</v>
      </c>
      <c r="G1026" s="44">
        <f t="shared" si="108"/>
        <v>0</v>
      </c>
      <c r="H1026" s="44">
        <f t="shared" si="108"/>
        <v>0</v>
      </c>
      <c r="I1026" s="44">
        <f t="shared" si="108"/>
        <v>0</v>
      </c>
      <c r="J1026" s="44">
        <f t="shared" si="108"/>
        <v>0</v>
      </c>
      <c r="K1026" s="44">
        <f t="shared" si="108"/>
        <v>0</v>
      </c>
      <c r="L1026" s="44">
        <f t="shared" si="108"/>
        <v>0</v>
      </c>
      <c r="M1026" s="44">
        <f t="shared" si="108"/>
        <v>0</v>
      </c>
      <c r="N1026" s="44">
        <f t="shared" si="108"/>
        <v>0</v>
      </c>
      <c r="O1026" s="44">
        <f t="shared" si="108"/>
        <v>0</v>
      </c>
      <c r="P1026" s="44">
        <f t="shared" si="108"/>
        <v>0</v>
      </c>
      <c r="Q1026" s="44">
        <f t="shared" si="108"/>
        <v>9</v>
      </c>
      <c r="R1026" s="44">
        <f t="shared" ref="R1026" si="109">SUM(R1023:R1024)</f>
        <v>0</v>
      </c>
      <c r="S1026" s="37">
        <f>F1026/E1026*100</f>
        <v>0</v>
      </c>
      <c r="T1026" s="63">
        <v>569</v>
      </c>
    </row>
    <row r="1027" spans="1:20" ht="12.6" customHeight="1" x14ac:dyDescent="0.2">
      <c r="A1027" s="63"/>
      <c r="B1027" s="65"/>
      <c r="C1027" s="63"/>
      <c r="D1027" s="52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37"/>
      <c r="T1027" s="63"/>
    </row>
    <row r="1028" spans="1:20" ht="12.6" customHeight="1" x14ac:dyDescent="0.2">
      <c r="A1028" s="63">
        <v>570</v>
      </c>
      <c r="B1028" s="65"/>
      <c r="C1028" s="63"/>
      <c r="D1028" s="57" t="s">
        <v>51</v>
      </c>
      <c r="E1028" s="37">
        <v>1</v>
      </c>
      <c r="F1028" s="37">
        <v>0</v>
      </c>
      <c r="G1028" s="37">
        <v>0</v>
      </c>
      <c r="H1028" s="37">
        <v>0</v>
      </c>
      <c r="I1028" s="37">
        <v>0</v>
      </c>
      <c r="J1028" s="37">
        <v>0</v>
      </c>
      <c r="K1028" s="37">
        <v>0</v>
      </c>
      <c r="L1028" s="37">
        <v>0</v>
      </c>
      <c r="M1028" s="37">
        <v>0</v>
      </c>
      <c r="N1028" s="37">
        <v>0</v>
      </c>
      <c r="O1028" s="37">
        <v>0</v>
      </c>
      <c r="P1028" s="37">
        <v>0</v>
      </c>
      <c r="Q1028" s="37">
        <v>1</v>
      </c>
      <c r="R1028" s="37">
        <v>0</v>
      </c>
      <c r="S1028" s="37">
        <v>0</v>
      </c>
      <c r="T1028" s="63">
        <v>570</v>
      </c>
    </row>
    <row r="1029" spans="1:20" ht="12.6" customHeight="1" x14ac:dyDescent="0.2">
      <c r="A1029" s="63"/>
      <c r="B1029" s="65"/>
      <c r="C1029" s="63"/>
      <c r="D1029" s="57"/>
      <c r="E1029" s="37"/>
      <c r="F1029" s="37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63"/>
    </row>
    <row r="1030" spans="1:20" ht="12.6" customHeight="1" x14ac:dyDescent="0.2">
      <c r="A1030" s="63">
        <v>571</v>
      </c>
      <c r="B1030" s="65"/>
      <c r="C1030" s="63"/>
      <c r="D1030" s="57" t="s">
        <v>34</v>
      </c>
      <c r="E1030" s="37">
        <v>864</v>
      </c>
      <c r="F1030" s="37">
        <v>4</v>
      </c>
      <c r="G1030" s="37">
        <v>4</v>
      </c>
      <c r="H1030" s="37">
        <v>0</v>
      </c>
      <c r="I1030" s="37">
        <v>0</v>
      </c>
      <c r="J1030" s="37">
        <v>0</v>
      </c>
      <c r="K1030" s="37">
        <v>0</v>
      </c>
      <c r="L1030" s="37">
        <v>0</v>
      </c>
      <c r="M1030" s="37">
        <v>0</v>
      </c>
      <c r="N1030" s="37">
        <v>0</v>
      </c>
      <c r="O1030" s="37">
        <v>0</v>
      </c>
      <c r="P1030" s="37">
        <v>0</v>
      </c>
      <c r="Q1030" s="37">
        <v>475</v>
      </c>
      <c r="R1030" s="37">
        <v>385</v>
      </c>
      <c r="S1030" s="37" t="s">
        <v>81</v>
      </c>
      <c r="T1030" s="63">
        <v>571</v>
      </c>
    </row>
    <row r="1031" spans="1:20" ht="12.6" customHeight="1" x14ac:dyDescent="0.2">
      <c r="A1031" s="63"/>
      <c r="B1031" s="65"/>
      <c r="C1031" s="63"/>
      <c r="D1031" s="64"/>
      <c r="E1031" s="74"/>
      <c r="F1031" s="74"/>
      <c r="G1031" s="74"/>
      <c r="H1031" s="74"/>
      <c r="I1031" s="74"/>
      <c r="J1031" s="74"/>
      <c r="K1031" s="74"/>
      <c r="L1031" s="74"/>
      <c r="M1031" s="74"/>
      <c r="N1031" s="74"/>
      <c r="O1031" s="74"/>
      <c r="P1031" s="74"/>
      <c r="Q1031" s="37"/>
      <c r="R1031" s="74"/>
      <c r="S1031" s="74"/>
      <c r="T1031" s="63"/>
    </row>
    <row r="1032" spans="1:20" ht="12.6" customHeight="1" x14ac:dyDescent="0.2">
      <c r="A1032" s="63">
        <v>572</v>
      </c>
      <c r="B1032" s="65"/>
      <c r="C1032" s="58" t="s">
        <v>35</v>
      </c>
      <c r="D1032" s="64"/>
      <c r="E1032" s="44">
        <v>669</v>
      </c>
      <c r="F1032" s="44">
        <v>1</v>
      </c>
      <c r="G1032" s="44">
        <v>1</v>
      </c>
      <c r="H1032" s="44">
        <v>0</v>
      </c>
      <c r="I1032" s="44">
        <v>0</v>
      </c>
      <c r="J1032" s="44">
        <v>0</v>
      </c>
      <c r="K1032" s="44">
        <v>0</v>
      </c>
      <c r="L1032" s="44">
        <v>0</v>
      </c>
      <c r="M1032" s="44">
        <v>0</v>
      </c>
      <c r="N1032" s="44">
        <v>0</v>
      </c>
      <c r="O1032" s="44">
        <v>0</v>
      </c>
      <c r="P1032" s="44">
        <v>0</v>
      </c>
      <c r="Q1032" s="44">
        <v>427</v>
      </c>
      <c r="R1032" s="44">
        <v>241</v>
      </c>
      <c r="S1032" s="37" t="s">
        <v>81</v>
      </c>
      <c r="T1032" s="63">
        <v>572</v>
      </c>
    </row>
    <row r="1033" spans="1:20" ht="12.6" customHeight="1" x14ac:dyDescent="0.2">
      <c r="A1033" s="63"/>
      <c r="B1033" s="65"/>
      <c r="C1033" s="63"/>
      <c r="D1033" s="64"/>
      <c r="E1033" s="74"/>
      <c r="F1033" s="74"/>
      <c r="G1033" s="74"/>
      <c r="H1033" s="74"/>
      <c r="I1033" s="74"/>
      <c r="J1033" s="74"/>
      <c r="K1033" s="74"/>
      <c r="L1033" s="74"/>
      <c r="M1033" s="74"/>
      <c r="N1033" s="74"/>
      <c r="O1033" s="74"/>
      <c r="P1033" s="74"/>
      <c r="Q1033" s="37"/>
      <c r="R1033" s="74"/>
      <c r="S1033" s="74"/>
      <c r="T1033" s="63"/>
    </row>
    <row r="1034" spans="1:20" ht="12.6" customHeight="1" x14ac:dyDescent="0.2">
      <c r="A1034" s="63">
        <v>573</v>
      </c>
      <c r="B1034" s="65"/>
      <c r="C1034" s="63"/>
      <c r="D1034" s="57" t="s">
        <v>16</v>
      </c>
      <c r="E1034" s="37">
        <v>7</v>
      </c>
      <c r="F1034" s="37">
        <v>0</v>
      </c>
      <c r="G1034" s="37">
        <v>0</v>
      </c>
      <c r="H1034" s="37">
        <v>0</v>
      </c>
      <c r="I1034" s="37">
        <v>0</v>
      </c>
      <c r="J1034" s="37">
        <v>0</v>
      </c>
      <c r="K1034" s="37">
        <v>0</v>
      </c>
      <c r="L1034" s="37">
        <v>0</v>
      </c>
      <c r="M1034" s="37">
        <v>0</v>
      </c>
      <c r="N1034" s="37">
        <v>0</v>
      </c>
      <c r="O1034" s="37">
        <v>0</v>
      </c>
      <c r="P1034" s="37">
        <v>0</v>
      </c>
      <c r="Q1034" s="37">
        <v>7</v>
      </c>
      <c r="R1034" s="37">
        <v>0</v>
      </c>
      <c r="S1034" s="37">
        <v>0</v>
      </c>
      <c r="T1034" s="63">
        <v>573</v>
      </c>
    </row>
    <row r="1035" spans="1:20" ht="12.6" customHeight="1" x14ac:dyDescent="0.2">
      <c r="A1035" s="63">
        <v>574</v>
      </c>
      <c r="B1035" s="65"/>
      <c r="C1035" s="63"/>
      <c r="D1035" s="57" t="s">
        <v>18</v>
      </c>
      <c r="E1035" s="37">
        <v>2</v>
      </c>
      <c r="F1035" s="37">
        <v>0</v>
      </c>
      <c r="G1035" s="37">
        <v>0</v>
      </c>
      <c r="H1035" s="37">
        <v>0</v>
      </c>
      <c r="I1035" s="37">
        <v>0</v>
      </c>
      <c r="J1035" s="37">
        <v>0</v>
      </c>
      <c r="K1035" s="37">
        <v>0</v>
      </c>
      <c r="L1035" s="37">
        <v>0</v>
      </c>
      <c r="M1035" s="37">
        <v>0</v>
      </c>
      <c r="N1035" s="37">
        <v>0</v>
      </c>
      <c r="O1035" s="37">
        <v>0</v>
      </c>
      <c r="P1035" s="37">
        <v>0</v>
      </c>
      <c r="Q1035" s="37">
        <v>2</v>
      </c>
      <c r="R1035" s="37">
        <v>0</v>
      </c>
      <c r="S1035" s="37">
        <v>0</v>
      </c>
      <c r="T1035" s="63">
        <v>574</v>
      </c>
    </row>
    <row r="1036" spans="1:20" ht="12.6" customHeight="1" x14ac:dyDescent="0.2">
      <c r="A1036" s="63"/>
      <c r="B1036" s="59"/>
      <c r="C1036" s="63"/>
      <c r="D1036" s="57"/>
      <c r="E1036" s="37"/>
      <c r="F1036" s="37"/>
      <c r="G1036" s="37"/>
      <c r="H1036" s="37"/>
      <c r="I1036" s="37"/>
      <c r="J1036" s="37"/>
      <c r="K1036" s="37"/>
      <c r="L1036" s="37"/>
      <c r="M1036" s="37"/>
      <c r="N1036" s="37"/>
      <c r="O1036" s="37"/>
      <c r="P1036" s="37"/>
      <c r="Q1036" s="37"/>
      <c r="R1036" s="37"/>
      <c r="S1036" s="37"/>
      <c r="T1036" s="63"/>
    </row>
    <row r="1037" spans="1:20" ht="12.6" customHeight="1" x14ac:dyDescent="0.2">
      <c r="A1037" s="63">
        <v>575</v>
      </c>
      <c r="B1037" s="65"/>
      <c r="C1037" s="63"/>
      <c r="D1037" s="57" t="s">
        <v>19</v>
      </c>
      <c r="E1037" s="37">
        <v>5</v>
      </c>
      <c r="F1037" s="37">
        <v>0</v>
      </c>
      <c r="G1037" s="37">
        <v>0</v>
      </c>
      <c r="H1037" s="37">
        <v>0</v>
      </c>
      <c r="I1037" s="37">
        <v>0</v>
      </c>
      <c r="J1037" s="37">
        <v>0</v>
      </c>
      <c r="K1037" s="37">
        <v>0</v>
      </c>
      <c r="L1037" s="37">
        <v>0</v>
      </c>
      <c r="M1037" s="37">
        <v>0</v>
      </c>
      <c r="N1037" s="37">
        <v>0</v>
      </c>
      <c r="O1037" s="37">
        <v>0</v>
      </c>
      <c r="P1037" s="37">
        <v>0</v>
      </c>
      <c r="Q1037" s="37">
        <v>5</v>
      </c>
      <c r="R1037" s="37">
        <v>0</v>
      </c>
      <c r="S1037" s="37">
        <v>0</v>
      </c>
      <c r="T1037" s="63">
        <v>575</v>
      </c>
    </row>
    <row r="1038" spans="1:20" ht="12.6" customHeight="1" x14ac:dyDescent="0.2">
      <c r="A1038" s="63">
        <v>576</v>
      </c>
      <c r="B1038" s="65"/>
      <c r="C1038" s="63"/>
      <c r="D1038" s="57" t="s">
        <v>20</v>
      </c>
      <c r="E1038" s="37">
        <v>45</v>
      </c>
      <c r="F1038" s="37">
        <v>0</v>
      </c>
      <c r="G1038" s="37">
        <v>0</v>
      </c>
      <c r="H1038" s="37">
        <v>0</v>
      </c>
      <c r="I1038" s="37">
        <v>0</v>
      </c>
      <c r="J1038" s="37">
        <v>0</v>
      </c>
      <c r="K1038" s="37">
        <v>0</v>
      </c>
      <c r="L1038" s="37">
        <v>0</v>
      </c>
      <c r="M1038" s="37">
        <v>0</v>
      </c>
      <c r="N1038" s="37">
        <v>0</v>
      </c>
      <c r="O1038" s="37">
        <v>0</v>
      </c>
      <c r="P1038" s="37">
        <v>0</v>
      </c>
      <c r="Q1038" s="37">
        <v>45</v>
      </c>
      <c r="R1038" s="37">
        <v>0</v>
      </c>
      <c r="S1038" s="37">
        <v>0</v>
      </c>
      <c r="T1038" s="63">
        <v>576</v>
      </c>
    </row>
    <row r="1039" spans="1:20" ht="12.6" customHeight="1" x14ac:dyDescent="0.2">
      <c r="A1039" s="63"/>
      <c r="B1039" s="65"/>
      <c r="C1039" s="63"/>
      <c r="D1039" s="57"/>
      <c r="E1039" s="37"/>
      <c r="F1039" s="37"/>
      <c r="G1039" s="37"/>
      <c r="H1039" s="37"/>
      <c r="I1039" s="37"/>
      <c r="J1039" s="37"/>
      <c r="K1039" s="37"/>
      <c r="L1039" s="37"/>
      <c r="M1039" s="37"/>
      <c r="N1039" s="37"/>
      <c r="O1039" s="37"/>
      <c r="P1039" s="37"/>
      <c r="Q1039" s="37"/>
      <c r="R1039" s="37"/>
      <c r="S1039" s="37"/>
      <c r="T1039" s="63"/>
    </row>
    <row r="1040" spans="1:20" ht="12.6" customHeight="1" x14ac:dyDescent="0.2">
      <c r="A1040" s="63">
        <v>577</v>
      </c>
      <c r="B1040" s="65"/>
      <c r="C1040" s="63"/>
      <c r="D1040" s="52" t="s">
        <v>87</v>
      </c>
      <c r="E1040" s="44">
        <f>SUM(E1037:E1038)</f>
        <v>50</v>
      </c>
      <c r="F1040" s="44">
        <f t="shared" ref="F1040:Q1040" si="110">SUM(F1037:F1038)</f>
        <v>0</v>
      </c>
      <c r="G1040" s="44">
        <f t="shared" si="110"/>
        <v>0</v>
      </c>
      <c r="H1040" s="44">
        <f t="shared" si="110"/>
        <v>0</v>
      </c>
      <c r="I1040" s="44">
        <f t="shared" si="110"/>
        <v>0</v>
      </c>
      <c r="J1040" s="44">
        <f t="shared" si="110"/>
        <v>0</v>
      </c>
      <c r="K1040" s="44">
        <f t="shared" si="110"/>
        <v>0</v>
      </c>
      <c r="L1040" s="44">
        <f t="shared" si="110"/>
        <v>0</v>
      </c>
      <c r="M1040" s="44">
        <f t="shared" si="110"/>
        <v>0</v>
      </c>
      <c r="N1040" s="44">
        <f t="shared" si="110"/>
        <v>0</v>
      </c>
      <c r="O1040" s="44">
        <f t="shared" si="110"/>
        <v>0</v>
      </c>
      <c r="P1040" s="44">
        <f t="shared" si="110"/>
        <v>0</v>
      </c>
      <c r="Q1040" s="44">
        <f t="shared" si="110"/>
        <v>50</v>
      </c>
      <c r="R1040" s="44">
        <f t="shared" ref="R1040" si="111">SUM(R1037:R1038)</f>
        <v>0</v>
      </c>
      <c r="S1040" s="37">
        <f>F1040/E1040*100</f>
        <v>0</v>
      </c>
      <c r="T1040" s="63">
        <v>577</v>
      </c>
    </row>
    <row r="1041" spans="1:20" ht="12.6" customHeight="1" x14ac:dyDescent="0.2">
      <c r="A1041" s="63"/>
      <c r="B1041" s="65"/>
      <c r="C1041" s="63"/>
      <c r="D1041" s="57"/>
      <c r="E1041" s="37"/>
      <c r="F1041" s="37"/>
      <c r="G1041" s="37"/>
      <c r="H1041" s="37"/>
      <c r="I1041" s="37"/>
      <c r="J1041" s="37"/>
      <c r="K1041" s="37"/>
      <c r="L1041" s="37"/>
      <c r="M1041" s="37"/>
      <c r="N1041" s="37"/>
      <c r="O1041" s="37"/>
      <c r="P1041" s="37"/>
      <c r="Q1041" s="37"/>
      <c r="R1041" s="37"/>
      <c r="S1041" s="37"/>
      <c r="T1041" s="63"/>
    </row>
    <row r="1042" spans="1:20" ht="12.6" customHeight="1" x14ac:dyDescent="0.2">
      <c r="A1042" s="63">
        <v>578</v>
      </c>
      <c r="B1042" s="65"/>
      <c r="C1042" s="63"/>
      <c r="D1042" s="57" t="s">
        <v>24</v>
      </c>
      <c r="E1042" s="37">
        <v>14</v>
      </c>
      <c r="F1042" s="37">
        <v>0</v>
      </c>
      <c r="G1042" s="37">
        <v>0</v>
      </c>
      <c r="H1042" s="37">
        <v>0</v>
      </c>
      <c r="I1042" s="37">
        <v>0</v>
      </c>
      <c r="J1042" s="37">
        <v>0</v>
      </c>
      <c r="K1042" s="37">
        <v>0</v>
      </c>
      <c r="L1042" s="37">
        <v>0</v>
      </c>
      <c r="M1042" s="37">
        <v>0</v>
      </c>
      <c r="N1042" s="37">
        <v>0</v>
      </c>
      <c r="O1042" s="37">
        <v>0</v>
      </c>
      <c r="P1042" s="37">
        <v>0</v>
      </c>
      <c r="Q1042" s="37">
        <v>14</v>
      </c>
      <c r="R1042" s="37">
        <v>0</v>
      </c>
      <c r="S1042" s="37">
        <v>0</v>
      </c>
      <c r="T1042" s="63">
        <v>578</v>
      </c>
    </row>
    <row r="1043" spans="1:20" ht="12.6" customHeight="1" x14ac:dyDescent="0.2">
      <c r="A1043" s="63">
        <v>579</v>
      </c>
      <c r="B1043" s="65"/>
      <c r="C1043" s="63"/>
      <c r="D1043" s="57" t="s">
        <v>25</v>
      </c>
      <c r="E1043" s="37">
        <v>1</v>
      </c>
      <c r="F1043" s="37">
        <v>0</v>
      </c>
      <c r="G1043" s="37">
        <v>0</v>
      </c>
      <c r="H1043" s="37">
        <v>0</v>
      </c>
      <c r="I1043" s="37">
        <v>0</v>
      </c>
      <c r="J1043" s="37">
        <v>0</v>
      </c>
      <c r="K1043" s="37">
        <v>0</v>
      </c>
      <c r="L1043" s="37">
        <v>0</v>
      </c>
      <c r="M1043" s="37">
        <v>0</v>
      </c>
      <c r="N1043" s="37">
        <v>0</v>
      </c>
      <c r="O1043" s="37">
        <v>0</v>
      </c>
      <c r="P1043" s="37">
        <v>0</v>
      </c>
      <c r="Q1043" s="37">
        <v>1</v>
      </c>
      <c r="R1043" s="37">
        <v>0</v>
      </c>
      <c r="S1043" s="37">
        <v>0</v>
      </c>
      <c r="T1043" s="63">
        <v>579</v>
      </c>
    </row>
    <row r="1044" spans="1:20" ht="12.6" customHeight="1" x14ac:dyDescent="0.2">
      <c r="A1044" s="63"/>
      <c r="B1044" s="65"/>
      <c r="C1044" s="63"/>
      <c r="D1044" s="57"/>
      <c r="E1044" s="37"/>
      <c r="F1044" s="37"/>
      <c r="G1044" s="37"/>
      <c r="H1044" s="37"/>
      <c r="I1044" s="37"/>
      <c r="J1044" s="37"/>
      <c r="K1044" s="37"/>
      <c r="L1044" s="37"/>
      <c r="M1044" s="37"/>
      <c r="N1044" s="37"/>
      <c r="O1044" s="37"/>
      <c r="P1044" s="37"/>
      <c r="Q1044" s="37"/>
      <c r="R1044" s="37"/>
      <c r="S1044" s="37"/>
      <c r="T1044" s="63"/>
    </row>
    <row r="1045" spans="1:20" ht="12.6" customHeight="1" x14ac:dyDescent="0.2">
      <c r="A1045" s="63">
        <v>580</v>
      </c>
      <c r="B1045" s="65"/>
      <c r="C1045" s="63"/>
      <c r="D1045" s="52" t="s">
        <v>87</v>
      </c>
      <c r="E1045" s="44">
        <f>SUM(E1042:E1043)</f>
        <v>15</v>
      </c>
      <c r="F1045" s="44">
        <f t="shared" ref="F1045:Q1045" si="112">SUM(F1042:F1043)</f>
        <v>0</v>
      </c>
      <c r="G1045" s="44">
        <f t="shared" si="112"/>
        <v>0</v>
      </c>
      <c r="H1045" s="44">
        <f t="shared" si="112"/>
        <v>0</v>
      </c>
      <c r="I1045" s="44">
        <f t="shared" si="112"/>
        <v>0</v>
      </c>
      <c r="J1045" s="44">
        <f t="shared" si="112"/>
        <v>0</v>
      </c>
      <c r="K1045" s="44">
        <f t="shared" si="112"/>
        <v>0</v>
      </c>
      <c r="L1045" s="44">
        <f t="shared" si="112"/>
        <v>0</v>
      </c>
      <c r="M1045" s="44">
        <f t="shared" si="112"/>
        <v>0</v>
      </c>
      <c r="N1045" s="44">
        <f t="shared" si="112"/>
        <v>0</v>
      </c>
      <c r="O1045" s="44">
        <f t="shared" si="112"/>
        <v>0</v>
      </c>
      <c r="P1045" s="44">
        <f t="shared" si="112"/>
        <v>0</v>
      </c>
      <c r="Q1045" s="44">
        <f t="shared" si="112"/>
        <v>15</v>
      </c>
      <c r="R1045" s="44">
        <f t="shared" ref="R1045" si="113">SUM(R1042:R1043)</f>
        <v>0</v>
      </c>
      <c r="S1045" s="37">
        <f t="shared" ref="S1045" si="114">SUM(S1040:S1041)</f>
        <v>0</v>
      </c>
      <c r="T1045" s="63">
        <v>580</v>
      </c>
    </row>
    <row r="1046" spans="1:20" ht="12.6" customHeight="1" x14ac:dyDescent="0.2">
      <c r="A1046" s="63"/>
      <c r="B1046" s="65"/>
      <c r="C1046" s="63"/>
      <c r="D1046" s="57"/>
      <c r="E1046" s="37"/>
      <c r="F1046" s="37"/>
      <c r="G1046" s="37"/>
      <c r="H1046" s="37"/>
      <c r="I1046" s="37"/>
      <c r="J1046" s="37"/>
      <c r="K1046" s="37"/>
      <c r="L1046" s="37"/>
      <c r="M1046" s="37"/>
      <c r="N1046" s="37"/>
      <c r="O1046" s="37"/>
      <c r="P1046" s="37"/>
      <c r="Q1046" s="37"/>
      <c r="R1046" s="37"/>
      <c r="S1046" s="37"/>
      <c r="T1046" s="63"/>
    </row>
    <row r="1047" spans="1:20" ht="12.6" customHeight="1" x14ac:dyDescent="0.2">
      <c r="A1047" s="63">
        <v>581</v>
      </c>
      <c r="B1047" s="65"/>
      <c r="C1047" s="63"/>
      <c r="D1047" s="57" t="s">
        <v>29</v>
      </c>
      <c r="E1047" s="37">
        <v>4</v>
      </c>
      <c r="F1047" s="37">
        <v>0</v>
      </c>
      <c r="G1047" s="37">
        <v>0</v>
      </c>
      <c r="H1047" s="37">
        <v>0</v>
      </c>
      <c r="I1047" s="37">
        <v>0</v>
      </c>
      <c r="J1047" s="37">
        <v>0</v>
      </c>
      <c r="K1047" s="37">
        <v>0</v>
      </c>
      <c r="L1047" s="37">
        <v>0</v>
      </c>
      <c r="M1047" s="37">
        <v>0</v>
      </c>
      <c r="N1047" s="37">
        <v>0</v>
      </c>
      <c r="O1047" s="37">
        <v>0</v>
      </c>
      <c r="P1047" s="37">
        <v>0</v>
      </c>
      <c r="Q1047" s="37">
        <v>4</v>
      </c>
      <c r="R1047" s="37">
        <v>0</v>
      </c>
      <c r="S1047" s="37">
        <v>0</v>
      </c>
      <c r="T1047" s="63">
        <v>581</v>
      </c>
    </row>
    <row r="1048" spans="1:20" ht="12.6" customHeight="1" x14ac:dyDescent="0.2">
      <c r="A1048" s="63"/>
      <c r="B1048" s="65"/>
      <c r="C1048" s="63"/>
      <c r="D1048" s="57"/>
      <c r="E1048" s="37"/>
      <c r="F1048" s="37"/>
      <c r="G1048" s="37"/>
      <c r="H1048" s="37"/>
      <c r="I1048" s="37"/>
      <c r="J1048" s="37"/>
      <c r="K1048" s="37"/>
      <c r="L1048" s="37"/>
      <c r="M1048" s="37"/>
      <c r="N1048" s="37"/>
      <c r="O1048" s="37"/>
      <c r="P1048" s="37"/>
      <c r="Q1048" s="37"/>
      <c r="R1048" s="37"/>
      <c r="S1048" s="37"/>
      <c r="T1048" s="63"/>
    </row>
    <row r="1049" spans="1:20" ht="12.6" customHeight="1" x14ac:dyDescent="0.2">
      <c r="A1049" s="63">
        <v>582</v>
      </c>
      <c r="B1049" s="65"/>
      <c r="C1049" s="63"/>
      <c r="D1049" s="52" t="s">
        <v>87</v>
      </c>
      <c r="E1049" s="44">
        <f>SUM(E1047)</f>
        <v>4</v>
      </c>
      <c r="F1049" s="44">
        <f t="shared" ref="F1049:Q1049" si="115">SUM(F1047)</f>
        <v>0</v>
      </c>
      <c r="G1049" s="44">
        <f t="shared" si="115"/>
        <v>0</v>
      </c>
      <c r="H1049" s="44">
        <f t="shared" si="115"/>
        <v>0</v>
      </c>
      <c r="I1049" s="44">
        <f t="shared" si="115"/>
        <v>0</v>
      </c>
      <c r="J1049" s="44">
        <f t="shared" si="115"/>
        <v>0</v>
      </c>
      <c r="K1049" s="44">
        <f t="shared" si="115"/>
        <v>0</v>
      </c>
      <c r="L1049" s="44">
        <f t="shared" si="115"/>
        <v>0</v>
      </c>
      <c r="M1049" s="44">
        <f t="shared" si="115"/>
        <v>0</v>
      </c>
      <c r="N1049" s="44">
        <f t="shared" si="115"/>
        <v>0</v>
      </c>
      <c r="O1049" s="44">
        <f t="shared" si="115"/>
        <v>0</v>
      </c>
      <c r="P1049" s="44">
        <f t="shared" si="115"/>
        <v>0</v>
      </c>
      <c r="Q1049" s="44">
        <f t="shared" si="115"/>
        <v>4</v>
      </c>
      <c r="R1049" s="44">
        <f t="shared" ref="R1049" si="116">SUM(R1045:R1046)</f>
        <v>0</v>
      </c>
      <c r="S1049" s="37">
        <f>F1049/E1049*100</f>
        <v>0</v>
      </c>
      <c r="T1049" s="63">
        <v>582</v>
      </c>
    </row>
    <row r="1050" spans="1:20" ht="12.6" customHeight="1" x14ac:dyDescent="0.2">
      <c r="A1050" s="63"/>
      <c r="B1050" s="65"/>
      <c r="C1050" s="63"/>
      <c r="D1050" s="52"/>
      <c r="E1050" s="44"/>
      <c r="F1050" s="44"/>
      <c r="G1050" s="44"/>
      <c r="H1050" s="44"/>
      <c r="I1050" s="44"/>
      <c r="J1050" s="44"/>
      <c r="K1050" s="44"/>
      <c r="L1050" s="44"/>
      <c r="M1050" s="44"/>
      <c r="N1050" s="44"/>
      <c r="O1050" s="44"/>
      <c r="P1050" s="44"/>
      <c r="Q1050" s="44"/>
      <c r="R1050" s="44"/>
      <c r="S1050" s="37"/>
      <c r="T1050" s="63"/>
    </row>
    <row r="1051" spans="1:20" ht="12.6" customHeight="1" x14ac:dyDescent="0.2">
      <c r="A1051" s="63">
        <v>583</v>
      </c>
      <c r="B1051" s="65"/>
      <c r="C1051" s="63"/>
      <c r="D1051" s="57" t="s">
        <v>34</v>
      </c>
      <c r="E1051" s="37">
        <v>591</v>
      </c>
      <c r="F1051" s="37">
        <v>1</v>
      </c>
      <c r="G1051" s="37">
        <v>1</v>
      </c>
      <c r="H1051" s="37">
        <v>0</v>
      </c>
      <c r="I1051" s="37">
        <v>0</v>
      </c>
      <c r="J1051" s="37">
        <v>0</v>
      </c>
      <c r="K1051" s="37">
        <v>0</v>
      </c>
      <c r="L1051" s="37">
        <v>0</v>
      </c>
      <c r="M1051" s="37">
        <v>0</v>
      </c>
      <c r="N1051" s="37">
        <v>0</v>
      </c>
      <c r="O1051" s="37">
        <v>0</v>
      </c>
      <c r="P1051" s="37">
        <v>0</v>
      </c>
      <c r="Q1051" s="37">
        <v>349</v>
      </c>
      <c r="R1051" s="37">
        <v>241</v>
      </c>
      <c r="S1051" s="37" t="s">
        <v>81</v>
      </c>
      <c r="T1051" s="63">
        <v>583</v>
      </c>
    </row>
    <row r="1052" spans="1:20" ht="12.6" customHeight="1" x14ac:dyDescent="0.2">
      <c r="A1052" s="63"/>
      <c r="B1052" s="65"/>
      <c r="C1052" s="63"/>
      <c r="D1052" s="57"/>
      <c r="E1052" s="37"/>
      <c r="F1052" s="37"/>
      <c r="G1052" s="37"/>
      <c r="H1052" s="37"/>
      <c r="I1052" s="37"/>
      <c r="J1052" s="37"/>
      <c r="K1052" s="37"/>
      <c r="L1052" s="37"/>
      <c r="M1052" s="37"/>
      <c r="N1052" s="37"/>
      <c r="O1052" s="37"/>
      <c r="P1052" s="37"/>
      <c r="Q1052" s="37"/>
      <c r="R1052" s="37"/>
      <c r="S1052" s="37"/>
      <c r="T1052" s="63"/>
    </row>
    <row r="1053" spans="1:20" ht="12.6" customHeight="1" x14ac:dyDescent="0.2">
      <c r="A1053" s="63">
        <v>584</v>
      </c>
      <c r="B1053" s="65"/>
      <c r="C1053" s="58" t="s">
        <v>37</v>
      </c>
      <c r="D1053" s="64"/>
      <c r="E1053" s="44">
        <v>289</v>
      </c>
      <c r="F1053" s="44">
        <v>3</v>
      </c>
      <c r="G1053" s="44">
        <v>3</v>
      </c>
      <c r="H1053" s="44">
        <v>0</v>
      </c>
      <c r="I1053" s="44">
        <v>0</v>
      </c>
      <c r="J1053" s="44">
        <v>0</v>
      </c>
      <c r="K1053" s="44">
        <v>0</v>
      </c>
      <c r="L1053" s="44">
        <v>0</v>
      </c>
      <c r="M1053" s="44">
        <v>0</v>
      </c>
      <c r="N1053" s="44">
        <v>0</v>
      </c>
      <c r="O1053" s="44">
        <v>0</v>
      </c>
      <c r="P1053" s="44">
        <v>0</v>
      </c>
      <c r="Q1053" s="44">
        <v>142</v>
      </c>
      <c r="R1053" s="44">
        <v>144</v>
      </c>
      <c r="S1053" s="37">
        <f>F1053/E1053*100</f>
        <v>1.0380622837370241</v>
      </c>
      <c r="T1053" s="63">
        <v>584</v>
      </c>
    </row>
    <row r="1054" spans="1:20" ht="12.6" customHeight="1" x14ac:dyDescent="0.2">
      <c r="A1054" s="63"/>
      <c r="B1054" s="65"/>
      <c r="C1054" s="63"/>
      <c r="D1054" s="64"/>
      <c r="E1054" s="74"/>
      <c r="F1054" s="74"/>
      <c r="G1054" s="74"/>
      <c r="H1054" s="74"/>
      <c r="I1054" s="74"/>
      <c r="J1054" s="74"/>
      <c r="K1054" s="74"/>
      <c r="L1054" s="74"/>
      <c r="M1054" s="74"/>
      <c r="N1054" s="74"/>
      <c r="O1054" s="74"/>
      <c r="P1054" s="74"/>
      <c r="Q1054" s="37"/>
      <c r="R1054" s="74"/>
      <c r="S1054" s="74"/>
      <c r="T1054" s="63"/>
    </row>
    <row r="1055" spans="1:20" ht="12.6" customHeight="1" x14ac:dyDescent="0.2">
      <c r="A1055" s="63">
        <v>585</v>
      </c>
      <c r="B1055" s="65"/>
      <c r="C1055" s="63"/>
      <c r="D1055" s="57" t="s">
        <v>16</v>
      </c>
      <c r="E1055" s="37">
        <v>2</v>
      </c>
      <c r="F1055" s="37">
        <v>0</v>
      </c>
      <c r="G1055" s="37">
        <v>0</v>
      </c>
      <c r="H1055" s="37">
        <v>0</v>
      </c>
      <c r="I1055" s="37">
        <v>0</v>
      </c>
      <c r="J1055" s="37">
        <v>0</v>
      </c>
      <c r="K1055" s="37">
        <v>0</v>
      </c>
      <c r="L1055" s="37">
        <v>0</v>
      </c>
      <c r="M1055" s="37">
        <v>0</v>
      </c>
      <c r="N1055" s="37">
        <v>0</v>
      </c>
      <c r="O1055" s="37">
        <v>0</v>
      </c>
      <c r="P1055" s="37">
        <v>0</v>
      </c>
      <c r="Q1055" s="37">
        <v>2</v>
      </c>
      <c r="R1055" s="37">
        <v>0</v>
      </c>
      <c r="S1055" s="37">
        <v>0</v>
      </c>
      <c r="T1055" s="63">
        <v>585</v>
      </c>
    </row>
    <row r="1056" spans="1:20" ht="12.6" customHeight="1" x14ac:dyDescent="0.2">
      <c r="A1056" s="63">
        <v>586</v>
      </c>
      <c r="B1056" s="65"/>
      <c r="C1056" s="63"/>
      <c r="D1056" s="57" t="s">
        <v>17</v>
      </c>
      <c r="E1056" s="37">
        <v>1</v>
      </c>
      <c r="F1056" s="37">
        <v>0</v>
      </c>
      <c r="G1056" s="37">
        <v>0</v>
      </c>
      <c r="H1056" s="37">
        <v>0</v>
      </c>
      <c r="I1056" s="37">
        <v>0</v>
      </c>
      <c r="J1056" s="37">
        <v>0</v>
      </c>
      <c r="K1056" s="37">
        <v>0</v>
      </c>
      <c r="L1056" s="37">
        <v>0</v>
      </c>
      <c r="M1056" s="37">
        <v>0</v>
      </c>
      <c r="N1056" s="37">
        <v>0</v>
      </c>
      <c r="O1056" s="37">
        <v>0</v>
      </c>
      <c r="P1056" s="37">
        <v>0</v>
      </c>
      <c r="Q1056" s="37">
        <v>1</v>
      </c>
      <c r="R1056" s="37">
        <v>0</v>
      </c>
      <c r="S1056" s="37">
        <v>0</v>
      </c>
      <c r="T1056" s="63">
        <v>586</v>
      </c>
    </row>
    <row r="1057" spans="1:20" ht="12.6" customHeight="1" x14ac:dyDescent="0.2">
      <c r="A1057" s="63"/>
      <c r="B1057" s="65"/>
      <c r="C1057" s="63"/>
      <c r="D1057" s="57"/>
      <c r="E1057" s="37"/>
      <c r="F1057" s="37"/>
      <c r="G1057" s="37"/>
      <c r="H1057" s="37"/>
      <c r="I1057" s="37"/>
      <c r="J1057" s="37"/>
      <c r="K1057" s="37"/>
      <c r="L1057" s="37"/>
      <c r="M1057" s="37"/>
      <c r="N1057" s="37"/>
      <c r="O1057" s="37"/>
      <c r="P1057" s="37"/>
      <c r="Q1057" s="37"/>
      <c r="R1057" s="37"/>
      <c r="S1057" s="37"/>
      <c r="T1057" s="63"/>
    </row>
    <row r="1058" spans="1:20" ht="12.6" customHeight="1" x14ac:dyDescent="0.2">
      <c r="A1058" s="63">
        <v>587</v>
      </c>
      <c r="B1058" s="65"/>
      <c r="C1058" s="63"/>
      <c r="D1058" s="57" t="s">
        <v>19</v>
      </c>
      <c r="E1058" s="37">
        <v>1</v>
      </c>
      <c r="F1058" s="37">
        <v>0</v>
      </c>
      <c r="G1058" s="37">
        <v>0</v>
      </c>
      <c r="H1058" s="37">
        <v>0</v>
      </c>
      <c r="I1058" s="37">
        <v>0</v>
      </c>
      <c r="J1058" s="37">
        <v>0</v>
      </c>
      <c r="K1058" s="37">
        <v>0</v>
      </c>
      <c r="L1058" s="37">
        <v>0</v>
      </c>
      <c r="M1058" s="37">
        <v>0</v>
      </c>
      <c r="N1058" s="37">
        <v>0</v>
      </c>
      <c r="O1058" s="37">
        <v>0</v>
      </c>
      <c r="P1058" s="37">
        <v>0</v>
      </c>
      <c r="Q1058" s="37">
        <v>1</v>
      </c>
      <c r="R1058" s="37">
        <v>0</v>
      </c>
      <c r="S1058" s="37">
        <v>0</v>
      </c>
      <c r="T1058" s="63">
        <v>587</v>
      </c>
    </row>
    <row r="1059" spans="1:20" ht="12.6" customHeight="1" x14ac:dyDescent="0.2">
      <c r="A1059" s="63">
        <v>588</v>
      </c>
      <c r="B1059" s="65"/>
      <c r="C1059" s="63"/>
      <c r="D1059" s="57" t="s">
        <v>20</v>
      </c>
      <c r="E1059" s="37">
        <v>2</v>
      </c>
      <c r="F1059" s="37">
        <v>0</v>
      </c>
      <c r="G1059" s="37">
        <v>0</v>
      </c>
      <c r="H1059" s="37">
        <v>0</v>
      </c>
      <c r="I1059" s="37">
        <v>0</v>
      </c>
      <c r="J1059" s="37">
        <v>0</v>
      </c>
      <c r="K1059" s="37">
        <v>0</v>
      </c>
      <c r="L1059" s="37">
        <v>0</v>
      </c>
      <c r="M1059" s="37">
        <v>0</v>
      </c>
      <c r="N1059" s="37">
        <v>0</v>
      </c>
      <c r="O1059" s="37">
        <v>0</v>
      </c>
      <c r="P1059" s="37">
        <v>0</v>
      </c>
      <c r="Q1059" s="37">
        <v>2</v>
      </c>
      <c r="R1059" s="37">
        <v>0</v>
      </c>
      <c r="S1059" s="37">
        <v>0</v>
      </c>
      <c r="T1059" s="63">
        <v>588</v>
      </c>
    </row>
    <row r="1060" spans="1:20" ht="12.6" customHeight="1" x14ac:dyDescent="0.2">
      <c r="A1060" s="63"/>
      <c r="B1060" s="65"/>
      <c r="C1060" s="63"/>
      <c r="D1060" s="57"/>
      <c r="E1060" s="37"/>
      <c r="F1060" s="37"/>
      <c r="G1060" s="37"/>
      <c r="H1060" s="37"/>
      <c r="I1060" s="37"/>
      <c r="J1060" s="37"/>
      <c r="K1060" s="37"/>
      <c r="L1060" s="37"/>
      <c r="M1060" s="37"/>
      <c r="N1060" s="37"/>
      <c r="O1060" s="37"/>
      <c r="P1060" s="37"/>
      <c r="Q1060" s="37"/>
      <c r="R1060" s="37"/>
      <c r="S1060" s="37"/>
      <c r="T1060" s="63"/>
    </row>
    <row r="1061" spans="1:20" ht="12.6" customHeight="1" x14ac:dyDescent="0.2">
      <c r="A1061" s="63">
        <v>589</v>
      </c>
      <c r="B1061" s="65"/>
      <c r="C1061" s="63"/>
      <c r="D1061" s="52" t="s">
        <v>87</v>
      </c>
      <c r="E1061" s="44">
        <f>SUM(E1058:E1059)</f>
        <v>3</v>
      </c>
      <c r="F1061" s="44">
        <f t="shared" ref="F1061:Q1061" si="117">SUM(F1058:F1059)</f>
        <v>0</v>
      </c>
      <c r="G1061" s="44">
        <f t="shared" si="117"/>
        <v>0</v>
      </c>
      <c r="H1061" s="44">
        <f t="shared" si="117"/>
        <v>0</v>
      </c>
      <c r="I1061" s="44">
        <f t="shared" si="117"/>
        <v>0</v>
      </c>
      <c r="J1061" s="44">
        <f t="shared" si="117"/>
        <v>0</v>
      </c>
      <c r="K1061" s="44">
        <f t="shared" si="117"/>
        <v>0</v>
      </c>
      <c r="L1061" s="44">
        <f t="shared" si="117"/>
        <v>0</v>
      </c>
      <c r="M1061" s="44">
        <f t="shared" si="117"/>
        <v>0</v>
      </c>
      <c r="N1061" s="44">
        <f t="shared" si="117"/>
        <v>0</v>
      </c>
      <c r="O1061" s="44">
        <f t="shared" si="117"/>
        <v>0</v>
      </c>
      <c r="P1061" s="44">
        <f t="shared" si="117"/>
        <v>0</v>
      </c>
      <c r="Q1061" s="44">
        <f t="shared" si="117"/>
        <v>3</v>
      </c>
      <c r="R1061" s="44">
        <f t="shared" ref="R1061" si="118">SUM(R1057:R1058)</f>
        <v>0</v>
      </c>
      <c r="S1061" s="37" t="s">
        <v>84</v>
      </c>
      <c r="T1061" s="63">
        <v>589</v>
      </c>
    </row>
    <row r="1062" spans="1:20" ht="12.6" customHeight="1" x14ac:dyDescent="0.2">
      <c r="A1062" s="63"/>
      <c r="B1062" s="65"/>
      <c r="C1062" s="63"/>
      <c r="D1062" s="52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37"/>
      <c r="T1062" s="63"/>
    </row>
    <row r="1063" spans="1:20" ht="12.6" customHeight="1" x14ac:dyDescent="0.2">
      <c r="A1063" s="63">
        <v>590</v>
      </c>
      <c r="B1063" s="65" t="s">
        <v>79</v>
      </c>
      <c r="C1063" s="63"/>
      <c r="D1063" s="57"/>
      <c r="E1063" s="37"/>
      <c r="F1063" s="37"/>
      <c r="G1063" s="37"/>
      <c r="H1063" s="37"/>
      <c r="I1063" s="37"/>
      <c r="J1063" s="37"/>
      <c r="K1063" s="37"/>
      <c r="L1063" s="37"/>
      <c r="M1063" s="37"/>
      <c r="N1063" s="37"/>
      <c r="O1063" s="37"/>
      <c r="P1063" s="37"/>
      <c r="Q1063" s="37"/>
      <c r="R1063" s="37"/>
      <c r="S1063" s="37"/>
      <c r="T1063" s="63">
        <v>590</v>
      </c>
    </row>
    <row r="1064" spans="1:20" ht="12.6" customHeight="1" x14ac:dyDescent="0.2">
      <c r="A1064" s="63"/>
      <c r="B1064" s="65"/>
      <c r="C1064" s="63"/>
      <c r="D1064" s="57"/>
      <c r="E1064" s="37"/>
      <c r="F1064" s="37"/>
      <c r="G1064" s="37"/>
      <c r="H1064" s="37"/>
      <c r="I1064" s="37"/>
      <c r="J1064" s="37"/>
      <c r="K1064" s="37"/>
      <c r="L1064" s="37"/>
      <c r="M1064" s="37"/>
      <c r="N1064" s="37"/>
      <c r="O1064" s="37"/>
      <c r="P1064" s="37"/>
      <c r="Q1064" s="37"/>
      <c r="R1064" s="37"/>
      <c r="S1064" s="37"/>
      <c r="T1064" s="63"/>
    </row>
    <row r="1065" spans="1:20" ht="12.6" customHeight="1" x14ac:dyDescent="0.2">
      <c r="A1065" s="63">
        <v>591</v>
      </c>
      <c r="B1065" s="65"/>
      <c r="C1065" s="63"/>
      <c r="D1065" s="57" t="s">
        <v>25</v>
      </c>
      <c r="E1065" s="37">
        <v>4</v>
      </c>
      <c r="F1065" s="37">
        <v>0</v>
      </c>
      <c r="G1065" s="37">
        <v>0</v>
      </c>
      <c r="H1065" s="37">
        <v>0</v>
      </c>
      <c r="I1065" s="37">
        <v>0</v>
      </c>
      <c r="J1065" s="37">
        <v>0</v>
      </c>
      <c r="K1065" s="37">
        <v>0</v>
      </c>
      <c r="L1065" s="37">
        <v>0</v>
      </c>
      <c r="M1065" s="37">
        <v>0</v>
      </c>
      <c r="N1065" s="37">
        <v>0</v>
      </c>
      <c r="O1065" s="37">
        <v>0</v>
      </c>
      <c r="P1065" s="37">
        <v>0</v>
      </c>
      <c r="Q1065" s="37">
        <v>4</v>
      </c>
      <c r="R1065" s="37">
        <v>0</v>
      </c>
      <c r="S1065" s="37">
        <v>0</v>
      </c>
      <c r="T1065" s="63">
        <v>591</v>
      </c>
    </row>
    <row r="1066" spans="1:20" ht="12.6" customHeight="1" x14ac:dyDescent="0.2">
      <c r="A1066" s="63"/>
      <c r="B1066" s="65"/>
      <c r="C1066" s="63"/>
      <c r="D1066" s="57"/>
      <c r="E1066" s="37"/>
      <c r="F1066" s="37"/>
      <c r="G1066" s="37"/>
      <c r="H1066" s="37"/>
      <c r="I1066" s="37"/>
      <c r="J1066" s="37"/>
      <c r="K1066" s="37"/>
      <c r="L1066" s="37"/>
      <c r="M1066" s="37"/>
      <c r="N1066" s="37"/>
      <c r="O1066" s="37"/>
      <c r="P1066" s="37"/>
      <c r="Q1066" s="37"/>
      <c r="R1066" s="37"/>
      <c r="S1066" s="37"/>
      <c r="T1066" s="63"/>
    </row>
    <row r="1067" spans="1:20" ht="12.6" customHeight="1" x14ac:dyDescent="0.2">
      <c r="A1067" s="63">
        <v>592</v>
      </c>
      <c r="B1067" s="65"/>
      <c r="C1067" s="63"/>
      <c r="D1067" s="52" t="s">
        <v>87</v>
      </c>
      <c r="E1067" s="44">
        <f>SUM(E1065)</f>
        <v>4</v>
      </c>
      <c r="F1067" s="44">
        <f>SUM(F1061:F1063)</f>
        <v>0</v>
      </c>
      <c r="G1067" s="44">
        <f t="shared" ref="G1067:R1067" si="119">SUM(G1061:G1063)</f>
        <v>0</v>
      </c>
      <c r="H1067" s="44">
        <f t="shared" si="119"/>
        <v>0</v>
      </c>
      <c r="I1067" s="44">
        <f t="shared" si="119"/>
        <v>0</v>
      </c>
      <c r="J1067" s="44">
        <f t="shared" si="119"/>
        <v>0</v>
      </c>
      <c r="K1067" s="44">
        <f t="shared" si="119"/>
        <v>0</v>
      </c>
      <c r="L1067" s="44">
        <f t="shared" si="119"/>
        <v>0</v>
      </c>
      <c r="M1067" s="44">
        <f t="shared" si="119"/>
        <v>0</v>
      </c>
      <c r="N1067" s="44">
        <f t="shared" si="119"/>
        <v>0</v>
      </c>
      <c r="O1067" s="44">
        <f t="shared" si="119"/>
        <v>0</v>
      </c>
      <c r="P1067" s="44">
        <f t="shared" si="119"/>
        <v>0</v>
      </c>
      <c r="Q1067" s="44">
        <f t="shared" si="119"/>
        <v>3</v>
      </c>
      <c r="R1067" s="44">
        <f t="shared" si="119"/>
        <v>0</v>
      </c>
      <c r="S1067" s="37">
        <f>F1067/E1067*100</f>
        <v>0</v>
      </c>
      <c r="T1067" s="63">
        <v>592</v>
      </c>
    </row>
    <row r="1068" spans="1:20" ht="12.6" customHeight="1" x14ac:dyDescent="0.2">
      <c r="A1068" s="63"/>
      <c r="B1068" s="65"/>
      <c r="C1068" s="63"/>
      <c r="D1068" s="57"/>
      <c r="E1068" s="37"/>
      <c r="F1068" s="37"/>
      <c r="G1068" s="37"/>
      <c r="H1068" s="37"/>
      <c r="I1068" s="37"/>
      <c r="J1068" s="37"/>
      <c r="K1068" s="37"/>
      <c r="L1068" s="37"/>
      <c r="M1068" s="37"/>
      <c r="N1068" s="37"/>
      <c r="O1068" s="37"/>
      <c r="P1068" s="37"/>
      <c r="Q1068" s="37"/>
      <c r="R1068" s="37"/>
      <c r="S1068" s="37"/>
      <c r="T1068" s="63"/>
    </row>
    <row r="1069" spans="1:20" ht="12.6" customHeight="1" x14ac:dyDescent="0.2">
      <c r="A1069" s="63">
        <v>593</v>
      </c>
      <c r="B1069" s="65"/>
      <c r="C1069" s="63"/>
      <c r="D1069" s="57" t="s">
        <v>29</v>
      </c>
      <c r="E1069" s="37">
        <v>5</v>
      </c>
      <c r="F1069" s="37">
        <v>0</v>
      </c>
      <c r="G1069" s="37">
        <v>0</v>
      </c>
      <c r="H1069" s="37">
        <v>0</v>
      </c>
      <c r="I1069" s="37">
        <v>0</v>
      </c>
      <c r="J1069" s="37">
        <v>0</v>
      </c>
      <c r="K1069" s="37">
        <v>0</v>
      </c>
      <c r="L1069" s="37">
        <v>0</v>
      </c>
      <c r="M1069" s="37">
        <v>0</v>
      </c>
      <c r="N1069" s="37">
        <v>0</v>
      </c>
      <c r="O1069" s="37">
        <v>0</v>
      </c>
      <c r="P1069" s="37">
        <v>0</v>
      </c>
      <c r="Q1069" s="37">
        <v>5</v>
      </c>
      <c r="R1069" s="37">
        <v>0</v>
      </c>
      <c r="S1069" s="37">
        <v>0</v>
      </c>
      <c r="T1069" s="63">
        <v>593</v>
      </c>
    </row>
    <row r="1070" spans="1:20" ht="12.6" customHeight="1" x14ac:dyDescent="0.2">
      <c r="A1070" s="63"/>
      <c r="B1070" s="65"/>
      <c r="C1070" s="63"/>
      <c r="D1070" s="57"/>
      <c r="E1070" s="37"/>
      <c r="F1070" s="37"/>
      <c r="G1070" s="37"/>
      <c r="H1070" s="37"/>
      <c r="I1070" s="37"/>
      <c r="J1070" s="37"/>
      <c r="K1070" s="37"/>
      <c r="L1070" s="37"/>
      <c r="M1070" s="37"/>
      <c r="N1070" s="37"/>
      <c r="O1070" s="37"/>
      <c r="P1070" s="37"/>
      <c r="Q1070" s="37"/>
      <c r="R1070" s="37"/>
      <c r="S1070" s="37"/>
      <c r="T1070" s="63"/>
    </row>
    <row r="1071" spans="1:20" ht="12.6" customHeight="1" x14ac:dyDescent="0.2">
      <c r="A1071" s="63">
        <v>594</v>
      </c>
      <c r="B1071" s="65"/>
      <c r="C1071" s="63"/>
      <c r="D1071" s="52" t="s">
        <v>87</v>
      </c>
      <c r="E1071" s="44">
        <f>SUM(E1069)</f>
        <v>5</v>
      </c>
      <c r="F1071" s="44">
        <f>SUM(F1067:F1068)</f>
        <v>0</v>
      </c>
      <c r="G1071" s="44">
        <f t="shared" ref="G1071:R1071" si="120">SUM(G1067:G1068)</f>
        <v>0</v>
      </c>
      <c r="H1071" s="44">
        <f t="shared" si="120"/>
        <v>0</v>
      </c>
      <c r="I1071" s="44">
        <f t="shared" si="120"/>
        <v>0</v>
      </c>
      <c r="J1071" s="44">
        <f t="shared" si="120"/>
        <v>0</v>
      </c>
      <c r="K1071" s="44">
        <f t="shared" si="120"/>
        <v>0</v>
      </c>
      <c r="L1071" s="44">
        <f t="shared" si="120"/>
        <v>0</v>
      </c>
      <c r="M1071" s="44">
        <f t="shared" si="120"/>
        <v>0</v>
      </c>
      <c r="N1071" s="44">
        <f t="shared" si="120"/>
        <v>0</v>
      </c>
      <c r="O1071" s="44">
        <f t="shared" si="120"/>
        <v>0</v>
      </c>
      <c r="P1071" s="44">
        <f t="shared" si="120"/>
        <v>0</v>
      </c>
      <c r="Q1071" s="44">
        <f t="shared" si="120"/>
        <v>3</v>
      </c>
      <c r="R1071" s="44">
        <f t="shared" si="120"/>
        <v>0</v>
      </c>
      <c r="S1071" s="37">
        <f>F1071/E1071*100</f>
        <v>0</v>
      </c>
      <c r="T1071" s="63">
        <v>594</v>
      </c>
    </row>
    <row r="1072" spans="1:20" ht="12.6" customHeight="1" x14ac:dyDescent="0.2">
      <c r="A1072" s="63"/>
      <c r="B1072" s="65"/>
      <c r="C1072" s="63"/>
      <c r="D1072" s="57"/>
      <c r="E1072" s="37"/>
      <c r="F1072" s="37"/>
      <c r="G1072" s="37"/>
      <c r="H1072" s="37"/>
      <c r="I1072" s="37"/>
      <c r="J1072" s="37"/>
      <c r="K1072" s="37"/>
      <c r="L1072" s="37"/>
      <c r="M1072" s="37"/>
      <c r="N1072" s="37"/>
      <c r="O1072" s="37"/>
      <c r="P1072" s="37"/>
      <c r="Q1072" s="37"/>
      <c r="R1072" s="37"/>
      <c r="S1072" s="37"/>
      <c r="T1072" s="63"/>
    </row>
    <row r="1073" spans="1:20" ht="12.6" customHeight="1" x14ac:dyDescent="0.2">
      <c r="A1073" s="63">
        <v>595</v>
      </c>
      <c r="B1073" s="65"/>
      <c r="C1073" s="63"/>
      <c r="D1073" s="57" t="s">
        <v>51</v>
      </c>
      <c r="E1073" s="37">
        <v>1</v>
      </c>
      <c r="F1073" s="37">
        <v>0</v>
      </c>
      <c r="G1073" s="37">
        <v>0</v>
      </c>
      <c r="H1073" s="37">
        <v>0</v>
      </c>
      <c r="I1073" s="37">
        <v>0</v>
      </c>
      <c r="J1073" s="37">
        <v>0</v>
      </c>
      <c r="K1073" s="37">
        <v>0</v>
      </c>
      <c r="L1073" s="37">
        <v>0</v>
      </c>
      <c r="M1073" s="37">
        <v>0</v>
      </c>
      <c r="N1073" s="37">
        <v>0</v>
      </c>
      <c r="O1073" s="37">
        <v>0</v>
      </c>
      <c r="P1073" s="37">
        <v>0</v>
      </c>
      <c r="Q1073" s="37">
        <v>1</v>
      </c>
      <c r="R1073" s="37">
        <v>0</v>
      </c>
      <c r="S1073" s="37">
        <v>0</v>
      </c>
      <c r="T1073" s="63">
        <v>595</v>
      </c>
    </row>
    <row r="1074" spans="1:20" ht="12.6" customHeight="1" x14ac:dyDescent="0.2">
      <c r="A1074" s="63"/>
      <c r="B1074" s="65"/>
      <c r="C1074" s="63"/>
      <c r="D1074" s="57"/>
      <c r="E1074" s="37"/>
      <c r="F1074" s="37"/>
      <c r="G1074" s="37"/>
      <c r="H1074" s="37"/>
      <c r="I1074" s="37"/>
      <c r="J1074" s="37"/>
      <c r="K1074" s="37"/>
      <c r="L1074" s="37"/>
      <c r="M1074" s="37"/>
      <c r="N1074" s="37"/>
      <c r="O1074" s="37"/>
      <c r="P1074" s="37"/>
      <c r="Q1074" s="37"/>
      <c r="R1074" s="37"/>
      <c r="S1074" s="37"/>
      <c r="T1074" s="63"/>
    </row>
    <row r="1075" spans="1:20" ht="12.6" customHeight="1" x14ac:dyDescent="0.2">
      <c r="A1075" s="63">
        <v>596</v>
      </c>
      <c r="B1075" s="65"/>
      <c r="C1075" s="63"/>
      <c r="D1075" s="57" t="s">
        <v>34</v>
      </c>
      <c r="E1075" s="37">
        <v>273</v>
      </c>
      <c r="F1075" s="37">
        <v>3</v>
      </c>
      <c r="G1075" s="37">
        <v>3</v>
      </c>
      <c r="H1075" s="37">
        <v>0</v>
      </c>
      <c r="I1075" s="37">
        <v>0</v>
      </c>
      <c r="J1075" s="37">
        <v>0</v>
      </c>
      <c r="K1075" s="37">
        <v>0</v>
      </c>
      <c r="L1075" s="37">
        <v>0</v>
      </c>
      <c r="M1075" s="37">
        <v>0</v>
      </c>
      <c r="N1075" s="37">
        <v>0</v>
      </c>
      <c r="O1075" s="37">
        <v>0</v>
      </c>
      <c r="P1075" s="37">
        <v>0</v>
      </c>
      <c r="Q1075" s="37">
        <v>126</v>
      </c>
      <c r="R1075" s="37">
        <v>144</v>
      </c>
      <c r="S1075" s="37">
        <v>1.098901098901099</v>
      </c>
      <c r="T1075" s="63">
        <v>596</v>
      </c>
    </row>
    <row r="1076" spans="1:20" ht="12.6" customHeight="1" x14ac:dyDescent="0.2">
      <c r="A1076" s="83"/>
      <c r="B1076" s="81"/>
      <c r="C1076" s="82"/>
      <c r="D1076" s="83"/>
      <c r="E1076" s="84"/>
      <c r="F1076" s="84"/>
      <c r="G1076" s="84"/>
      <c r="H1076" s="84"/>
      <c r="I1076" s="84"/>
      <c r="J1076" s="84"/>
      <c r="K1076" s="84"/>
      <c r="L1076" s="84"/>
      <c r="M1076" s="84"/>
      <c r="N1076" s="84"/>
      <c r="O1076" s="84"/>
      <c r="P1076" s="84"/>
      <c r="Q1076" s="80"/>
      <c r="R1076" s="80"/>
      <c r="S1076" s="80"/>
      <c r="T1076" s="81"/>
    </row>
    <row r="1077" spans="1:20" x14ac:dyDescent="0.2">
      <c r="D1077" s="72"/>
      <c r="E1077" s="35"/>
      <c r="F1077" s="35"/>
      <c r="G1077" s="35"/>
      <c r="H1077" s="35"/>
      <c r="I1077" s="35"/>
      <c r="J1077" s="35"/>
      <c r="K1077" s="35"/>
      <c r="L1077" s="35"/>
      <c r="M1077" s="35"/>
      <c r="N1077" s="35"/>
      <c r="O1077" s="35"/>
      <c r="P1077" s="35"/>
      <c r="Q1077" s="72"/>
      <c r="R1077" s="72"/>
    </row>
    <row r="1078" spans="1:20" x14ac:dyDescent="0.2">
      <c r="A1078" s="87" t="s">
        <v>85</v>
      </c>
      <c r="D1078" s="72"/>
      <c r="E1078" s="72"/>
      <c r="F1078" s="72"/>
      <c r="G1078" s="72"/>
      <c r="H1078" s="72"/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</row>
    <row r="1079" spans="1:20" x14ac:dyDescent="0.2">
      <c r="A1079" s="85"/>
    </row>
  </sheetData>
  <mergeCells count="21">
    <mergeCell ref="M1:T2"/>
    <mergeCell ref="A1:L2"/>
    <mergeCell ref="A3:A7"/>
    <mergeCell ref="M3:S3"/>
    <mergeCell ref="E3:L3"/>
    <mergeCell ref="F4:L4"/>
    <mergeCell ref="M4:P4"/>
    <mergeCell ref="H5:L5"/>
    <mergeCell ref="M5:P5"/>
    <mergeCell ref="T3:T7"/>
    <mergeCell ref="E4:E7"/>
    <mergeCell ref="R4:R7"/>
    <mergeCell ref="S4:S7"/>
    <mergeCell ref="F5:F7"/>
    <mergeCell ref="G5:G7"/>
    <mergeCell ref="H6:H7"/>
    <mergeCell ref="I6:L6"/>
    <mergeCell ref="Q4:Q7"/>
    <mergeCell ref="M6:P6"/>
    <mergeCell ref="B3:D7"/>
    <mergeCell ref="B9:D9"/>
  </mergeCells>
  <printOptions horizontalCentered="1"/>
  <pageMargins left="0.59055118110236227" right="0.59055118110236227" top="0.78740157480314965" bottom="0.78740157480314965" header="0.11811023622047245" footer="0.11811023622047245"/>
  <pageSetup scale="80" fitToHeight="0" pageOrder="overThenDown" orientation="portrait" r:id="rId1"/>
  <rowBreaks count="8" manualBreakCount="8">
    <brk id="512" max="16383" man="1"/>
    <brk id="563" max="16383" man="1"/>
    <brk id="730" max="16383" man="1"/>
    <brk id="785" max="16383" man="1"/>
    <brk id="840" max="16383" man="1"/>
    <brk id="954" max="16383" man="1"/>
    <brk id="1006" max="16383" man="1"/>
    <brk id="10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30</vt:lpstr>
      <vt:lpstr>Cuadro 30 (2)</vt:lpstr>
      <vt:lpstr>'Cuadro 30 (2)'!Área_de_impresión</vt:lpstr>
      <vt:lpstr>'Cuadro 30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2023-12-28T18:27:33Z</cp:lastPrinted>
  <dcterms:created xsi:type="dcterms:W3CDTF">2023-07-10T19:32:03Z</dcterms:created>
  <dcterms:modified xsi:type="dcterms:W3CDTF">2024-01-11T14:36:02Z</dcterms:modified>
</cp:coreProperties>
</file>